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0"/>
  </bookViews>
  <sheets>
    <sheet name="Drugelis" sheetId="1" r:id="rId1"/>
    <sheet name="komand Drug" sheetId="2" r:id="rId2"/>
    <sheet name="F1N" sheetId="3" r:id="rId3"/>
    <sheet name="komand F1N" sheetId="4" r:id="rId4"/>
  </sheets>
  <definedNames/>
  <calcPr fullCalcOnLoad="1"/>
</workbook>
</file>

<file path=xl/sharedStrings.xml><?xml version="1.0" encoding="utf-8"?>
<sst xmlns="http://schemas.openxmlformats.org/spreadsheetml/2006/main" count="138" uniqueCount="69">
  <si>
    <t>Komanda</t>
  </si>
  <si>
    <t xml:space="preserve"> </t>
  </si>
  <si>
    <t>Vardas, pavardė</t>
  </si>
  <si>
    <t>Rezultatas</t>
  </si>
  <si>
    <t>N</t>
  </si>
  <si>
    <t>KAMBARINIŲ AVIAMODELIŲ FINALINĖS VARŽYBOS</t>
  </si>
  <si>
    <t>Vieta</t>
  </si>
  <si>
    <t>Komandos</t>
  </si>
  <si>
    <t>Taškų suma</t>
  </si>
  <si>
    <t>"Drugelių" klasė</t>
  </si>
  <si>
    <t>F1N klasė</t>
  </si>
  <si>
    <t>Emilis Salogubovas</t>
  </si>
  <si>
    <t>Jonas Deveikis</t>
  </si>
  <si>
    <t>Simas Laurikėnas</t>
  </si>
  <si>
    <t>LMITKC</t>
  </si>
  <si>
    <t>Vytenis Girdauskas</t>
  </si>
  <si>
    <t>Dainius Ignatavičius</t>
  </si>
  <si>
    <t>Valentina Šalkauskaitė</t>
  </si>
  <si>
    <t>Justas Beresnevičius</t>
  </si>
  <si>
    <t>Arūnas Kiršis</t>
  </si>
  <si>
    <t xml:space="preserve">Vyr. teisėjas:     V.T.Četyrkovski        </t>
  </si>
  <si>
    <t>Vyr. sekretorius:    V. Pumputis</t>
  </si>
  <si>
    <t xml:space="preserve">Vyr. teisėjas:     V.T.Četyrkovski       </t>
  </si>
  <si>
    <t>Anykščiu raj. I</t>
  </si>
  <si>
    <t>Anykščiu raj. II</t>
  </si>
  <si>
    <t>XXV LIETUVOS MOKSLEIVIŲ TECHNINIŲ SPORTO ŠAKŲ SPARTAKIADOS</t>
  </si>
  <si>
    <t>2011 03 26</t>
  </si>
  <si>
    <t>1 rezult.</t>
  </si>
  <si>
    <t>2 rezult.</t>
  </si>
  <si>
    <t>3 rezult</t>
  </si>
  <si>
    <t>3 rezult.</t>
  </si>
  <si>
    <t>Vieta:    Širvintos</t>
  </si>
  <si>
    <t>Simas Laurykėnas</t>
  </si>
  <si>
    <t>Tomas Mažvila</t>
  </si>
  <si>
    <t>Gytis Oseledec</t>
  </si>
  <si>
    <t>Aurimas Braknė</t>
  </si>
  <si>
    <t>Gedas Steišiūnas</t>
  </si>
  <si>
    <t>Aivaras Bunčinskas</t>
  </si>
  <si>
    <t>Rokas Pocius</t>
  </si>
  <si>
    <t>Aivaras Matukas</t>
  </si>
  <si>
    <t>Adas Račiūnas</t>
  </si>
  <si>
    <t>Mantas Baracevičius</t>
  </si>
  <si>
    <t>Deimantė Valūnaitė</t>
  </si>
  <si>
    <t>Šarūnas Budrevičius</t>
  </si>
  <si>
    <t>Rapolas Lukšys</t>
  </si>
  <si>
    <t>Derikas Šotlandas</t>
  </si>
  <si>
    <t>Vladimiras Besonovas</t>
  </si>
  <si>
    <t>Eligijus Paciūnas</t>
  </si>
  <si>
    <t>Modestas Rukšnaitis</t>
  </si>
  <si>
    <t>Laimis Verbilis</t>
  </si>
  <si>
    <t>Augustinas Erslavas</t>
  </si>
  <si>
    <t>Ernestas Paciūnas</t>
  </si>
  <si>
    <t>Karolis Inčiūra</t>
  </si>
  <si>
    <t>Panevėžio r.</t>
  </si>
  <si>
    <t>Anykščių r.</t>
  </si>
  <si>
    <t>Marijampolė</t>
  </si>
  <si>
    <t>Širvintų r.</t>
  </si>
  <si>
    <t>Panevėžio raj. II</t>
  </si>
  <si>
    <t>Panevėžio raj. I</t>
  </si>
  <si>
    <t>Aleksej Panfilov</t>
  </si>
  <si>
    <t>Marijampolė I</t>
  </si>
  <si>
    <t>Marijampolė II</t>
  </si>
  <si>
    <t>Širvintu raj. I</t>
  </si>
  <si>
    <t>Širvintu raj. II</t>
  </si>
  <si>
    <t>Širvintu raj. III</t>
  </si>
  <si>
    <t>Anykščių raj.</t>
  </si>
  <si>
    <t>Panevėžio raj.</t>
  </si>
  <si>
    <t>"Drugelių" klasės komandiniai rezultatai</t>
  </si>
  <si>
    <t>F1N klasės komandiniai rezultatai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</si>
</sst>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dd/mm/yy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5" fontId="3" fillId="0" borderId="7" xfId="0" applyNumberFormat="1" applyFont="1" applyBorder="1" applyAlignment="1">
      <alignment horizontal="center" vertical="center"/>
    </xf>
    <xf numFmtId="45" fontId="3" fillId="0" borderId="20" xfId="0" applyNumberFormat="1" applyFont="1" applyBorder="1" applyAlignment="1">
      <alignment horizontal="center" vertical="center"/>
    </xf>
    <xf numFmtId="45" fontId="3" fillId="0" borderId="21" xfId="0" applyNumberFormat="1" applyFont="1" applyBorder="1" applyAlignment="1">
      <alignment horizontal="center" vertical="center"/>
    </xf>
    <xf numFmtId="45" fontId="3" fillId="0" borderId="8" xfId="0" applyNumberFormat="1" applyFont="1" applyBorder="1" applyAlignment="1">
      <alignment horizontal="center" vertical="center"/>
    </xf>
    <xf numFmtId="45" fontId="3" fillId="0" borderId="25" xfId="0" applyNumberFormat="1" applyFont="1" applyBorder="1" applyAlignment="1">
      <alignment horizontal="center" vertical="center"/>
    </xf>
    <xf numFmtId="45" fontId="3" fillId="0" borderId="26" xfId="0" applyNumberFormat="1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5" fontId="3" fillId="0" borderId="35" xfId="0" applyNumberFormat="1" applyFont="1" applyBorder="1" applyAlignment="1">
      <alignment horizontal="center" vertical="center"/>
    </xf>
    <xf numFmtId="45" fontId="3" fillId="0" borderId="38" xfId="0" applyNumberFormat="1" applyFont="1" applyBorder="1" applyAlignment="1">
      <alignment horizontal="center" vertical="center"/>
    </xf>
    <xf numFmtId="45" fontId="3" fillId="0" borderId="32" xfId="0" applyNumberFormat="1" applyFont="1" applyBorder="1" applyAlignment="1">
      <alignment horizontal="center" vertical="center"/>
    </xf>
    <xf numFmtId="45" fontId="3" fillId="0" borderId="33" xfId="0" applyNumberFormat="1" applyFont="1" applyBorder="1" applyAlignment="1">
      <alignment horizontal="center" vertical="center"/>
    </xf>
    <xf numFmtId="45" fontId="3" fillId="0" borderId="4" xfId="0" applyNumberFormat="1" applyFont="1" applyBorder="1" applyAlignment="1">
      <alignment horizontal="center" vertical="center"/>
    </xf>
    <xf numFmtId="45" fontId="3" fillId="0" borderId="34" xfId="0" applyNumberFormat="1" applyFont="1" applyBorder="1" applyAlignment="1">
      <alignment horizontal="center" vertical="center"/>
    </xf>
    <xf numFmtId="45" fontId="3" fillId="0" borderId="5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45" fontId="3" fillId="0" borderId="1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5" fontId="3" fillId="0" borderId="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5" fontId="3" fillId="0" borderId="29" xfId="0" applyNumberFormat="1" applyFont="1" applyBorder="1" applyAlignment="1">
      <alignment horizontal="center" vertical="center"/>
    </xf>
    <xf numFmtId="45" fontId="3" fillId="0" borderId="20" xfId="0" applyNumberFormat="1" applyFont="1" applyBorder="1" applyAlignment="1">
      <alignment horizontal="center" vertical="center"/>
    </xf>
    <xf numFmtId="45" fontId="3" fillId="0" borderId="21" xfId="0" applyNumberFormat="1" applyFont="1" applyBorder="1" applyAlignment="1">
      <alignment horizontal="center" vertical="center"/>
    </xf>
    <xf numFmtId="45" fontId="3" fillId="0" borderId="30" xfId="0" applyNumberFormat="1" applyFont="1" applyBorder="1" applyAlignment="1">
      <alignment horizontal="center" vertical="center"/>
    </xf>
    <xf numFmtId="45" fontId="3" fillId="0" borderId="38" xfId="0" applyNumberFormat="1" applyFont="1" applyBorder="1" applyAlignment="1">
      <alignment horizontal="center" vertical="center"/>
    </xf>
    <xf numFmtId="45" fontId="3" fillId="0" borderId="26" xfId="0" applyNumberFormat="1" applyFont="1" applyBorder="1" applyAlignment="1">
      <alignment horizontal="center" vertical="center"/>
    </xf>
    <xf numFmtId="45" fontId="3" fillId="0" borderId="42" xfId="0" applyNumberFormat="1" applyFont="1" applyBorder="1" applyAlignment="1">
      <alignment horizontal="center" vertical="center"/>
    </xf>
    <xf numFmtId="45" fontId="3" fillId="0" borderId="43" xfId="0" applyNumberFormat="1" applyFont="1" applyBorder="1" applyAlignment="1">
      <alignment horizontal="center" vertical="center"/>
    </xf>
    <xf numFmtId="45" fontId="3" fillId="0" borderId="25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3" sqref="J3"/>
    </sheetView>
  </sheetViews>
  <sheetFormatPr defaultColWidth="9.140625" defaultRowHeight="12.75"/>
  <cols>
    <col min="1" max="1" width="4.8515625" style="21" customWidth="1"/>
    <col min="2" max="2" width="23.421875" style="27" bestFit="1" customWidth="1"/>
    <col min="3" max="3" width="17.140625" style="21" customWidth="1"/>
    <col min="4" max="4" width="9.28125" style="21" bestFit="1" customWidth="1"/>
    <col min="5" max="8" width="7.140625" style="21" customWidth="1"/>
    <col min="9" max="9" width="13.140625" style="21" customWidth="1"/>
    <col min="10" max="10" width="9.140625" style="21" customWidth="1"/>
  </cols>
  <sheetData>
    <row r="1" spans="1:9" ht="15.75">
      <c r="A1" s="122" t="s">
        <v>25</v>
      </c>
      <c r="B1" s="122"/>
      <c r="C1" s="122"/>
      <c r="D1" s="122"/>
      <c r="E1" s="122"/>
      <c r="F1" s="122"/>
      <c r="G1" s="122"/>
      <c r="H1" s="122"/>
      <c r="I1" s="122"/>
    </row>
    <row r="2" spans="1:9" ht="15.75">
      <c r="A2" s="122" t="s">
        <v>5</v>
      </c>
      <c r="B2" s="122"/>
      <c r="C2" s="122"/>
      <c r="D2" s="122"/>
      <c r="E2" s="122"/>
      <c r="F2" s="122"/>
      <c r="G2" s="122"/>
      <c r="H2" s="122"/>
      <c r="I2" s="122"/>
    </row>
    <row r="3" spans="1:9" ht="15.75">
      <c r="A3" s="11"/>
      <c r="B3" s="56"/>
      <c r="C3" s="121" t="s">
        <v>9</v>
      </c>
      <c r="D3" s="121"/>
      <c r="E3" s="121"/>
      <c r="F3" s="11"/>
      <c r="G3" s="11"/>
      <c r="H3" s="11"/>
      <c r="I3" s="11"/>
    </row>
    <row r="4" spans="1:10" s="5" customFormat="1" ht="12.75">
      <c r="A4" s="12"/>
      <c r="B4" s="57" t="s">
        <v>31</v>
      </c>
      <c r="C4" s="12"/>
      <c r="D4" s="12"/>
      <c r="E4" s="12"/>
      <c r="F4" s="12"/>
      <c r="G4" s="12"/>
      <c r="I4" s="12" t="s">
        <v>26</v>
      </c>
      <c r="J4" s="62"/>
    </row>
    <row r="5" spans="1:10" s="3" customFormat="1" ht="13.5" thickBot="1">
      <c r="A5" s="13"/>
      <c r="B5" s="28"/>
      <c r="C5" s="13"/>
      <c r="D5" s="13"/>
      <c r="E5" s="13"/>
      <c r="F5" s="13"/>
      <c r="G5" s="13"/>
      <c r="H5" s="13"/>
      <c r="I5" s="13"/>
      <c r="J5" s="63"/>
    </row>
    <row r="6" spans="1:10" ht="16.5" thickBot="1">
      <c r="A6" s="22" t="s">
        <v>4</v>
      </c>
      <c r="B6" s="58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22" t="s">
        <v>3</v>
      </c>
      <c r="J6" s="22" t="s">
        <v>6</v>
      </c>
    </row>
    <row r="7" spans="1:10" ht="15">
      <c r="A7" s="23">
        <v>1</v>
      </c>
      <c r="B7" s="59" t="s">
        <v>12</v>
      </c>
      <c r="C7" s="15" t="s">
        <v>54</v>
      </c>
      <c r="D7" s="96">
        <v>0.0017592592592592592</v>
      </c>
      <c r="E7" s="97">
        <v>0.0018402777777777777</v>
      </c>
      <c r="F7" s="97">
        <v>0.00011574074074074073</v>
      </c>
      <c r="G7" s="97">
        <v>0.0018171296296296297</v>
      </c>
      <c r="H7" s="98">
        <v>0.001875</v>
      </c>
      <c r="I7" s="64">
        <f aca="true" t="shared" si="0" ref="I7:I20">LARGE(D7:H7,1)+LARGE(D7:H7,2)</f>
        <v>0.0037152777777777774</v>
      </c>
      <c r="J7" s="23">
        <f aca="true" t="shared" si="1" ref="J7:J20">RANK(I7,I$7:I$20,0)</f>
        <v>8</v>
      </c>
    </row>
    <row r="8" spans="1:10" ht="15">
      <c r="A8" s="24">
        <v>2</v>
      </c>
      <c r="B8" s="60" t="s">
        <v>13</v>
      </c>
      <c r="C8" s="16" t="s">
        <v>54</v>
      </c>
      <c r="D8" s="99">
        <v>0.0020833333333333333</v>
      </c>
      <c r="E8" s="66">
        <v>0.0019328703703703704</v>
      </c>
      <c r="F8" s="66">
        <v>0.0021759259259259258</v>
      </c>
      <c r="G8" s="66">
        <v>0.0019328703703703704</v>
      </c>
      <c r="H8" s="100">
        <v>0.002361111111111111</v>
      </c>
      <c r="I8" s="67">
        <f t="shared" si="0"/>
        <v>0.004537037037037037</v>
      </c>
      <c r="J8" s="24">
        <f t="shared" si="1"/>
        <v>5</v>
      </c>
    </row>
    <row r="9" spans="1:10" ht="15">
      <c r="A9" s="24">
        <v>3</v>
      </c>
      <c r="B9" s="60" t="s">
        <v>33</v>
      </c>
      <c r="C9" s="17" t="s">
        <v>54</v>
      </c>
      <c r="D9" s="99">
        <v>0.0012962962962962963</v>
      </c>
      <c r="E9" s="66">
        <v>0.0013194444444444443</v>
      </c>
      <c r="F9" s="66">
        <v>0.0015162037037037036</v>
      </c>
      <c r="G9" s="66">
        <v>0.0011689814814814816</v>
      </c>
      <c r="H9" s="100">
        <v>0.0012268518518518518</v>
      </c>
      <c r="I9" s="67">
        <f t="shared" si="0"/>
        <v>0.002835648148148148</v>
      </c>
      <c r="J9" s="24">
        <f t="shared" si="1"/>
        <v>9</v>
      </c>
    </row>
    <row r="10" spans="1:10" ht="15">
      <c r="A10" s="24">
        <v>4</v>
      </c>
      <c r="B10" s="60" t="s">
        <v>18</v>
      </c>
      <c r="C10" s="17" t="s">
        <v>54</v>
      </c>
      <c r="D10" s="99">
        <v>0.0008912037037037036</v>
      </c>
      <c r="E10" s="66">
        <v>0.001875</v>
      </c>
      <c r="F10" s="66">
        <v>0.0019212962962962962</v>
      </c>
      <c r="G10" s="66">
        <v>0.0021296296296296298</v>
      </c>
      <c r="H10" s="100">
        <v>0.0016782407407407406</v>
      </c>
      <c r="I10" s="67">
        <f t="shared" si="0"/>
        <v>0.004050925925925926</v>
      </c>
      <c r="J10" s="24">
        <f t="shared" si="1"/>
        <v>7</v>
      </c>
    </row>
    <row r="11" spans="1:10" ht="15">
      <c r="A11" s="24">
        <v>5</v>
      </c>
      <c r="B11" s="60" t="s">
        <v>19</v>
      </c>
      <c r="C11" s="16" t="s">
        <v>14</v>
      </c>
      <c r="D11" s="99">
        <v>0.000625</v>
      </c>
      <c r="E11" s="66">
        <v>0.0008217592592592592</v>
      </c>
      <c r="F11" s="66">
        <v>0.0010185185185185186</v>
      </c>
      <c r="G11" s="66">
        <v>0.00011574074074074073</v>
      </c>
      <c r="H11" s="100">
        <v>0.0009606481481481481</v>
      </c>
      <c r="I11" s="67">
        <f t="shared" si="0"/>
        <v>0.001979166666666667</v>
      </c>
      <c r="J11" s="24">
        <f t="shared" si="1"/>
        <v>10</v>
      </c>
    </row>
    <row r="12" spans="1:10" ht="15">
      <c r="A12" s="24">
        <v>6</v>
      </c>
      <c r="B12" s="60" t="s">
        <v>59</v>
      </c>
      <c r="C12" s="16" t="s">
        <v>14</v>
      </c>
      <c r="D12" s="99">
        <v>0.0007060185185185185</v>
      </c>
      <c r="E12" s="66">
        <v>0.0004166666666666667</v>
      </c>
      <c r="F12" s="66">
        <v>0.00016203703703703703</v>
      </c>
      <c r="G12" s="66">
        <v>0.00035879629629629635</v>
      </c>
      <c r="H12" s="100">
        <v>0.0001273148148148148</v>
      </c>
      <c r="I12" s="67">
        <f t="shared" si="0"/>
        <v>0.0011226851851851851</v>
      </c>
      <c r="J12" s="24">
        <f t="shared" si="1"/>
        <v>11</v>
      </c>
    </row>
    <row r="13" spans="1:10" ht="15">
      <c r="A13" s="72">
        <v>7</v>
      </c>
      <c r="B13" s="60" t="s">
        <v>35</v>
      </c>
      <c r="C13" s="16" t="s">
        <v>53</v>
      </c>
      <c r="D13" s="99">
        <v>0.0020833333333333333</v>
      </c>
      <c r="E13" s="66">
        <v>0.0005208333333333333</v>
      </c>
      <c r="F13" s="66">
        <v>0.002337962962962963</v>
      </c>
      <c r="G13" s="66">
        <v>0.0022222222222222222</v>
      </c>
      <c r="H13" s="100">
        <v>0.0002777777777777778</v>
      </c>
      <c r="I13" s="67">
        <f t="shared" si="0"/>
        <v>0.004560185185185185</v>
      </c>
      <c r="J13" s="24">
        <f t="shared" si="1"/>
        <v>4</v>
      </c>
    </row>
    <row r="14" spans="1:10" ht="15">
      <c r="A14" s="72">
        <v>8</v>
      </c>
      <c r="B14" s="60" t="s">
        <v>16</v>
      </c>
      <c r="C14" s="16" t="s">
        <v>53</v>
      </c>
      <c r="D14" s="99">
        <v>0.0024189814814814816</v>
      </c>
      <c r="E14" s="66">
        <v>0.0023958333333333336</v>
      </c>
      <c r="F14" s="66">
        <v>0.002685185185185185</v>
      </c>
      <c r="G14" s="66">
        <v>9.259259259259259E-05</v>
      </c>
      <c r="H14" s="100">
        <v>0.002789351851851852</v>
      </c>
      <c r="I14" s="67">
        <f t="shared" si="0"/>
        <v>0.0054745370370370364</v>
      </c>
      <c r="J14" s="24">
        <f t="shared" si="1"/>
        <v>3</v>
      </c>
    </row>
    <row r="15" spans="1:10" ht="15">
      <c r="A15" s="24">
        <v>9</v>
      </c>
      <c r="B15" s="60" t="s">
        <v>11</v>
      </c>
      <c r="C15" s="16" t="s">
        <v>53</v>
      </c>
      <c r="D15" s="99">
        <v>0.0023958333333333336</v>
      </c>
      <c r="E15" s="66">
        <v>0.002916666666666667</v>
      </c>
      <c r="F15" s="66">
        <v>0.0026388888888888885</v>
      </c>
      <c r="G15" s="66">
        <v>0.0028819444444444444</v>
      </c>
      <c r="H15" s="100">
        <v>0.002800925925925926</v>
      </c>
      <c r="I15" s="67">
        <f>LARGE(D15:H15,1)+LARGE(D15:H15,2)</f>
        <v>0.005798611111111111</v>
      </c>
      <c r="J15" s="24">
        <f t="shared" si="1"/>
        <v>1</v>
      </c>
    </row>
    <row r="16" spans="1:10" ht="15">
      <c r="A16" s="24">
        <v>10</v>
      </c>
      <c r="B16" s="60" t="s">
        <v>36</v>
      </c>
      <c r="C16" s="16" t="s">
        <v>53</v>
      </c>
      <c r="D16" s="99">
        <v>0.00032407407407407406</v>
      </c>
      <c r="E16" s="66">
        <v>0.001967592592592593</v>
      </c>
      <c r="F16" s="66">
        <v>0.0020717592592592593</v>
      </c>
      <c r="G16" s="66">
        <v>0.0020717592592592593</v>
      </c>
      <c r="H16" s="100">
        <v>0.0022916666666666667</v>
      </c>
      <c r="I16" s="67">
        <f t="shared" si="0"/>
        <v>0.004363425925925926</v>
      </c>
      <c r="J16" s="24">
        <f t="shared" si="1"/>
        <v>6</v>
      </c>
    </row>
    <row r="17" spans="1:10" ht="15">
      <c r="A17" s="24">
        <v>11</v>
      </c>
      <c r="B17" s="60" t="s">
        <v>17</v>
      </c>
      <c r="C17" s="16" t="s">
        <v>53</v>
      </c>
      <c r="D17" s="99">
        <v>0.002337962962962963</v>
      </c>
      <c r="E17" s="66">
        <v>0.002372685185185185</v>
      </c>
      <c r="F17" s="66">
        <v>0.0026620370370370374</v>
      </c>
      <c r="G17" s="66">
        <v>0.0024305555555555556</v>
      </c>
      <c r="H17" s="100">
        <v>0.0028819444444444444</v>
      </c>
      <c r="I17" s="67">
        <f t="shared" si="0"/>
        <v>0.005543981481481481</v>
      </c>
      <c r="J17" s="24">
        <f t="shared" si="1"/>
        <v>2</v>
      </c>
    </row>
    <row r="18" spans="1:10" ht="15">
      <c r="A18" s="24">
        <v>12</v>
      </c>
      <c r="B18" s="60"/>
      <c r="C18" s="16"/>
      <c r="D18" s="99">
        <v>0</v>
      </c>
      <c r="E18" s="65">
        <v>0</v>
      </c>
      <c r="F18" s="66"/>
      <c r="G18" s="66"/>
      <c r="H18" s="100"/>
      <c r="I18" s="67">
        <f t="shared" si="0"/>
        <v>0</v>
      </c>
      <c r="J18" s="24">
        <f t="shared" si="1"/>
        <v>12</v>
      </c>
    </row>
    <row r="19" spans="1:10" ht="15">
      <c r="A19" s="24">
        <v>13</v>
      </c>
      <c r="B19" s="60"/>
      <c r="C19" s="16"/>
      <c r="D19" s="99">
        <v>0</v>
      </c>
      <c r="E19" s="65">
        <v>0</v>
      </c>
      <c r="F19" s="66"/>
      <c r="G19" s="66"/>
      <c r="H19" s="100"/>
      <c r="I19" s="67">
        <f t="shared" si="0"/>
        <v>0</v>
      </c>
      <c r="J19" s="24">
        <f t="shared" si="1"/>
        <v>12</v>
      </c>
    </row>
    <row r="20" spans="1:10" s="1" customFormat="1" ht="15.75" thickBot="1">
      <c r="A20" s="26">
        <v>14</v>
      </c>
      <c r="B20" s="61"/>
      <c r="C20" s="18"/>
      <c r="D20" s="101">
        <v>0</v>
      </c>
      <c r="E20" s="68">
        <v>0</v>
      </c>
      <c r="F20" s="69"/>
      <c r="G20" s="69"/>
      <c r="H20" s="102"/>
      <c r="I20" s="70">
        <f t="shared" si="0"/>
        <v>0</v>
      </c>
      <c r="J20" s="26">
        <f t="shared" si="1"/>
        <v>12</v>
      </c>
    </row>
    <row r="21" spans="4:8" ht="12.75">
      <c r="D21" s="71"/>
      <c r="E21" s="71"/>
      <c r="F21" s="71"/>
      <c r="G21" s="71"/>
      <c r="H21" s="71"/>
    </row>
    <row r="23" spans="2:7" ht="15">
      <c r="B23" s="30" t="s">
        <v>21</v>
      </c>
      <c r="G23" s="53" t="s">
        <v>20</v>
      </c>
    </row>
    <row r="24" spans="4:6" ht="15">
      <c r="D24" s="53"/>
      <c r="E24" s="54"/>
      <c r="F24" s="55"/>
    </row>
    <row r="25" spans="3:5" ht="15">
      <c r="C25" s="19"/>
      <c r="D25" s="53"/>
      <c r="E25" s="54"/>
    </row>
    <row r="26" spans="3:5" ht="15">
      <c r="C26" s="19"/>
      <c r="D26" s="20"/>
      <c r="E26" s="55"/>
    </row>
    <row r="27" spans="4:5" ht="15">
      <c r="D27" s="20"/>
      <c r="E27" s="55"/>
    </row>
  </sheetData>
  <mergeCells count="3">
    <mergeCell ref="C3:E3"/>
    <mergeCell ref="A1:I1"/>
    <mergeCell ref="A2:I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3" sqref="G3"/>
    </sheetView>
  </sheetViews>
  <sheetFormatPr defaultColWidth="9.140625" defaultRowHeight="12.75"/>
  <cols>
    <col min="1" max="1" width="16.28125" style="0" bestFit="1" customWidth="1"/>
    <col min="2" max="3" width="14.28125" style="0" customWidth="1"/>
    <col min="4" max="4" width="14.140625" style="0" customWidth="1"/>
    <col min="5" max="5" width="16.00390625" style="0" bestFit="1" customWidth="1"/>
    <col min="6" max="6" width="7.421875" style="0" bestFit="1" customWidth="1"/>
  </cols>
  <sheetData>
    <row r="1" spans="1:6" ht="15.75">
      <c r="A1" s="122" t="s">
        <v>25</v>
      </c>
      <c r="B1" s="122"/>
      <c r="C1" s="122"/>
      <c r="D1" s="122"/>
      <c r="E1" s="122"/>
      <c r="F1" s="122"/>
    </row>
    <row r="2" spans="1:6" ht="15.75">
      <c r="A2" s="122" t="s">
        <v>5</v>
      </c>
      <c r="B2" s="122"/>
      <c r="C2" s="122"/>
      <c r="D2" s="122"/>
      <c r="E2" s="122"/>
      <c r="F2" s="122"/>
    </row>
    <row r="3" spans="1:6" ht="15.75">
      <c r="A3" s="2"/>
      <c r="B3" s="123" t="s">
        <v>67</v>
      </c>
      <c r="C3" s="123"/>
      <c r="D3" s="123"/>
      <c r="E3" s="2"/>
      <c r="F3" s="2"/>
    </row>
    <row r="4" spans="1:6" ht="12.75">
      <c r="A4" s="4" t="s">
        <v>31</v>
      </c>
      <c r="B4" s="4"/>
      <c r="C4" s="4"/>
      <c r="E4" s="4" t="s">
        <v>26</v>
      </c>
      <c r="F4" s="4"/>
    </row>
    <row r="5" ht="13.5" thickBot="1"/>
    <row r="6" spans="1:6" ht="18.75" thickBot="1">
      <c r="A6" s="90" t="s">
        <v>7</v>
      </c>
      <c r="B6" s="90" t="s">
        <v>27</v>
      </c>
      <c r="C6" s="90" t="s">
        <v>28</v>
      </c>
      <c r="D6" s="90" t="s">
        <v>29</v>
      </c>
      <c r="E6" s="91" t="s">
        <v>8</v>
      </c>
      <c r="F6" s="90" t="s">
        <v>6</v>
      </c>
    </row>
    <row r="7" spans="1:6" ht="15">
      <c r="A7" s="77" t="s">
        <v>66</v>
      </c>
      <c r="B7" s="117">
        <v>0.005798611111111111</v>
      </c>
      <c r="C7" s="114">
        <v>0.005543981481481481</v>
      </c>
      <c r="D7" s="116">
        <v>0.0054745370370370364</v>
      </c>
      <c r="E7" s="104">
        <f>SUM(B7:D7)</f>
        <v>0.016817129629629626</v>
      </c>
      <c r="F7" s="105">
        <v>1</v>
      </c>
    </row>
    <row r="8" spans="1:6" ht="15">
      <c r="A8" s="74" t="s">
        <v>65</v>
      </c>
      <c r="B8" s="111">
        <v>0.004537037037037037</v>
      </c>
      <c r="C8" s="112">
        <v>0.004050925925925926</v>
      </c>
      <c r="D8" s="110">
        <v>0.0037152777777777774</v>
      </c>
      <c r="E8" s="106">
        <f>SUM(B8:D8)</f>
        <v>0.012303240740740741</v>
      </c>
      <c r="F8" s="107">
        <v>2</v>
      </c>
    </row>
    <row r="9" spans="1:6" ht="15">
      <c r="A9" s="78" t="s">
        <v>14</v>
      </c>
      <c r="B9" s="111">
        <v>0.001979166666666667</v>
      </c>
      <c r="C9" s="112">
        <v>0.0011226851851851851</v>
      </c>
      <c r="D9" s="110">
        <v>0</v>
      </c>
      <c r="E9" s="106">
        <f>SUM(B9:D9)</f>
        <v>0.003101851851851852</v>
      </c>
      <c r="F9" s="107">
        <v>3</v>
      </c>
    </row>
    <row r="10" spans="1:6" ht="15">
      <c r="A10" s="78"/>
      <c r="B10" s="111"/>
      <c r="C10" s="112"/>
      <c r="D10" s="110"/>
      <c r="E10" s="106">
        <f>SUM(B10:D10)</f>
        <v>0</v>
      </c>
      <c r="F10" s="107">
        <v>4</v>
      </c>
    </row>
    <row r="11" spans="1:6" ht="15.75" thickBot="1">
      <c r="A11" s="79"/>
      <c r="B11" s="118"/>
      <c r="C11" s="115"/>
      <c r="D11" s="113"/>
      <c r="E11" s="108">
        <f>SUM(B11:D11)</f>
        <v>0</v>
      </c>
      <c r="F11" s="109">
        <v>5</v>
      </c>
    </row>
    <row r="12" spans="1:6" ht="15">
      <c r="A12" s="62"/>
      <c r="B12" s="119"/>
      <c r="C12" s="119"/>
      <c r="D12" s="119"/>
      <c r="E12" s="119"/>
      <c r="F12" s="120"/>
    </row>
    <row r="13" spans="1:6" ht="15">
      <c r="A13" s="62"/>
      <c r="B13" s="119"/>
      <c r="C13" s="119"/>
      <c r="D13" s="119"/>
      <c r="E13" s="119"/>
      <c r="F13" s="120"/>
    </row>
    <row r="14" spans="2:5" ht="15">
      <c r="B14" s="8" t="s">
        <v>22</v>
      </c>
      <c r="C14" s="8"/>
      <c r="D14" s="7"/>
      <c r="E14" s="6"/>
    </row>
    <row r="15" spans="2:4" ht="15">
      <c r="B15" s="9"/>
      <c r="C15" s="8"/>
      <c r="D15" s="7"/>
    </row>
    <row r="16" spans="2:7" ht="15">
      <c r="B16" s="9"/>
      <c r="C16" s="10"/>
      <c r="D16" s="6"/>
      <c r="G16" s="103"/>
    </row>
    <row r="17" spans="2:8" ht="15">
      <c r="B17" s="10" t="s">
        <v>21</v>
      </c>
      <c r="C17" s="10"/>
      <c r="D17" s="6"/>
      <c r="G17" s="103"/>
      <c r="H17" s="103"/>
    </row>
    <row r="18" spans="7:8" ht="15">
      <c r="G18" s="103"/>
      <c r="H18" s="103"/>
    </row>
    <row r="19" ht="15">
      <c r="H19" s="103"/>
    </row>
  </sheetData>
  <mergeCells count="3">
    <mergeCell ref="A1:F1"/>
    <mergeCell ref="A2:F2"/>
    <mergeCell ref="B3:D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N3" sqref="N3"/>
    </sheetView>
  </sheetViews>
  <sheetFormatPr defaultColWidth="9.140625" defaultRowHeight="12.75"/>
  <cols>
    <col min="1" max="1" width="4.140625" style="21" customWidth="1"/>
    <col min="2" max="2" width="25.7109375" style="27" customWidth="1"/>
    <col min="3" max="3" width="18.28125" style="21" customWidth="1"/>
    <col min="4" max="12" width="7.7109375" style="21" customWidth="1"/>
    <col min="13" max="13" width="12.00390625" style="21" customWidth="1"/>
    <col min="14" max="14" width="8.28125" style="21" bestFit="1" customWidth="1"/>
  </cols>
  <sheetData>
    <row r="1" spans="3:11" ht="15.75">
      <c r="C1" s="122" t="s">
        <v>25</v>
      </c>
      <c r="D1" s="122"/>
      <c r="E1" s="122"/>
      <c r="F1" s="122"/>
      <c r="G1" s="122"/>
      <c r="H1" s="122"/>
      <c r="I1" s="122"/>
      <c r="J1" s="122"/>
      <c r="K1" s="122"/>
    </row>
    <row r="2" spans="3:11" ht="15.75">
      <c r="C2" s="122" t="s">
        <v>5</v>
      </c>
      <c r="D2" s="122"/>
      <c r="E2" s="122"/>
      <c r="F2" s="122"/>
      <c r="G2" s="122"/>
      <c r="H2" s="122"/>
      <c r="I2" s="122"/>
      <c r="J2" s="122"/>
      <c r="K2" s="122"/>
    </row>
    <row r="3" spans="3:13" ht="15.75">
      <c r="C3" s="11"/>
      <c r="D3" s="11"/>
      <c r="E3" s="121" t="s">
        <v>10</v>
      </c>
      <c r="F3" s="121"/>
      <c r="G3" s="121"/>
      <c r="H3" s="11"/>
      <c r="I3" s="11"/>
      <c r="J3" s="11"/>
      <c r="K3" s="11"/>
      <c r="M3" s="21" t="s">
        <v>1</v>
      </c>
    </row>
    <row r="4" spans="3:12" ht="12.75">
      <c r="C4" s="12" t="s">
        <v>31</v>
      </c>
      <c r="E4" s="12"/>
      <c r="F4" s="12"/>
      <c r="G4" s="12"/>
      <c r="H4" s="12"/>
      <c r="I4" s="12"/>
      <c r="K4" s="124" t="s">
        <v>26</v>
      </c>
      <c r="L4" s="124"/>
    </row>
    <row r="5" spans="1:12" ht="13.5" thickBot="1">
      <c r="A5" s="13"/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thickBot="1">
      <c r="A6" s="22" t="s">
        <v>4</v>
      </c>
      <c r="B6" s="29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33">
        <v>6</v>
      </c>
      <c r="J6" s="33">
        <v>7</v>
      </c>
      <c r="K6" s="33">
        <v>8</v>
      </c>
      <c r="L6" s="14">
        <v>9</v>
      </c>
      <c r="M6" s="34" t="s">
        <v>3</v>
      </c>
      <c r="N6" s="35" t="s">
        <v>6</v>
      </c>
    </row>
    <row r="7" spans="1:14" ht="15">
      <c r="A7" s="83">
        <v>1</v>
      </c>
      <c r="B7" s="88" t="s">
        <v>50</v>
      </c>
      <c r="C7" s="84" t="s">
        <v>56</v>
      </c>
      <c r="D7" s="36">
        <v>9.7</v>
      </c>
      <c r="E7" s="37">
        <v>27.4</v>
      </c>
      <c r="F7" s="37">
        <v>7.5</v>
      </c>
      <c r="G7" s="37">
        <v>19.4</v>
      </c>
      <c r="H7" s="37">
        <v>24</v>
      </c>
      <c r="I7" s="37">
        <v>19.5</v>
      </c>
      <c r="J7" s="37">
        <v>24.3</v>
      </c>
      <c r="K7" s="37">
        <v>9.8</v>
      </c>
      <c r="L7" s="38">
        <v>29.3</v>
      </c>
      <c r="M7" s="39">
        <f aca="true" t="shared" si="0" ref="M7:M33">LARGE(D7:L7,1)+LARGE(D7:L7,2)+LARGE(D7:L7,3)</f>
        <v>81</v>
      </c>
      <c r="N7" s="40">
        <f aca="true" t="shared" si="1" ref="N7:N36">RANK(M7,M$7:M$36,0)</f>
        <v>1</v>
      </c>
    </row>
    <row r="8" spans="1:14" ht="15">
      <c r="A8" s="83">
        <v>2</v>
      </c>
      <c r="B8" s="86" t="s">
        <v>49</v>
      </c>
      <c r="C8" s="15" t="s">
        <v>56</v>
      </c>
      <c r="D8" s="41">
        <v>2.5</v>
      </c>
      <c r="E8" s="42">
        <v>2.2</v>
      </c>
      <c r="F8" s="42">
        <v>25.8</v>
      </c>
      <c r="G8" s="42">
        <v>24.5</v>
      </c>
      <c r="H8" s="42">
        <v>21.7</v>
      </c>
      <c r="I8" s="42">
        <v>6.6</v>
      </c>
      <c r="J8" s="42">
        <v>20.9</v>
      </c>
      <c r="K8" s="42">
        <v>23.8</v>
      </c>
      <c r="L8" s="43">
        <v>22.1</v>
      </c>
      <c r="M8" s="44">
        <f t="shared" si="0"/>
        <v>74.1</v>
      </c>
      <c r="N8" s="24">
        <f t="shared" si="1"/>
        <v>2</v>
      </c>
    </row>
    <row r="9" spans="1:14" ht="15">
      <c r="A9" s="83">
        <v>3</v>
      </c>
      <c r="B9" s="85" t="s">
        <v>12</v>
      </c>
      <c r="C9" s="15" t="s">
        <v>54</v>
      </c>
      <c r="D9" s="41">
        <v>16.6</v>
      </c>
      <c r="E9" s="42">
        <v>20.4</v>
      </c>
      <c r="F9" s="42">
        <v>22.1</v>
      </c>
      <c r="G9" s="42">
        <v>21.9</v>
      </c>
      <c r="H9" s="42">
        <v>7.6</v>
      </c>
      <c r="I9" s="42">
        <v>26</v>
      </c>
      <c r="J9" s="42">
        <v>21</v>
      </c>
      <c r="K9" s="42">
        <v>22.4</v>
      </c>
      <c r="L9" s="43">
        <v>24.7</v>
      </c>
      <c r="M9" s="44">
        <f>LARGE(D9:L9,1)+LARGE(D9:L9,2)+LARGE(D9:L9,3)</f>
        <v>73.1</v>
      </c>
      <c r="N9" s="24">
        <f t="shared" si="1"/>
        <v>3</v>
      </c>
    </row>
    <row r="10" spans="1:14" ht="15">
      <c r="A10" s="83">
        <v>4</v>
      </c>
      <c r="B10" s="85" t="s">
        <v>11</v>
      </c>
      <c r="C10" s="15" t="s">
        <v>53</v>
      </c>
      <c r="D10" s="41">
        <v>20.8</v>
      </c>
      <c r="E10" s="42">
        <v>23.7</v>
      </c>
      <c r="F10" s="42">
        <v>19.8</v>
      </c>
      <c r="G10" s="42">
        <v>21.8</v>
      </c>
      <c r="H10" s="42">
        <v>24</v>
      </c>
      <c r="I10" s="42">
        <v>22.8</v>
      </c>
      <c r="J10" s="42">
        <v>5.4</v>
      </c>
      <c r="K10" s="42">
        <v>21.4</v>
      </c>
      <c r="L10" s="43">
        <v>4.5</v>
      </c>
      <c r="M10" s="44">
        <f>LARGE(D10:L10,1)+LARGE(D10:L10,2)+LARGE(D10:L10,3)</f>
        <v>70.5</v>
      </c>
      <c r="N10" s="24">
        <f t="shared" si="1"/>
        <v>4</v>
      </c>
    </row>
    <row r="11" spans="1:14" ht="15">
      <c r="A11" s="83">
        <v>5</v>
      </c>
      <c r="B11" s="86" t="s">
        <v>48</v>
      </c>
      <c r="C11" s="15" t="s">
        <v>56</v>
      </c>
      <c r="D11" s="41">
        <v>22.2</v>
      </c>
      <c r="E11" s="42">
        <v>14.6</v>
      </c>
      <c r="F11" s="42">
        <v>10.8</v>
      </c>
      <c r="G11" s="42">
        <v>19.3</v>
      </c>
      <c r="H11" s="42">
        <v>22.6</v>
      </c>
      <c r="I11" s="42">
        <v>15.5</v>
      </c>
      <c r="J11" s="42">
        <v>21</v>
      </c>
      <c r="K11" s="42">
        <v>15.3</v>
      </c>
      <c r="L11" s="43">
        <v>15.3</v>
      </c>
      <c r="M11" s="44">
        <f t="shared" si="0"/>
        <v>65.8</v>
      </c>
      <c r="N11" s="24">
        <f t="shared" si="1"/>
        <v>5</v>
      </c>
    </row>
    <row r="12" spans="1:14" ht="15">
      <c r="A12" s="83">
        <v>6</v>
      </c>
      <c r="B12" s="85" t="s">
        <v>36</v>
      </c>
      <c r="C12" s="16" t="s">
        <v>53</v>
      </c>
      <c r="D12" s="41">
        <v>19.9</v>
      </c>
      <c r="E12" s="42">
        <v>20.4</v>
      </c>
      <c r="F12" s="42">
        <v>21.3</v>
      </c>
      <c r="G12" s="42">
        <v>22</v>
      </c>
      <c r="H12" s="42">
        <v>17.3</v>
      </c>
      <c r="I12" s="42">
        <v>20.8</v>
      </c>
      <c r="J12" s="42">
        <v>21</v>
      </c>
      <c r="K12" s="42">
        <v>19.3</v>
      </c>
      <c r="L12" s="43">
        <v>19.8</v>
      </c>
      <c r="M12" s="44">
        <f>LARGE(D12:L12,1)+LARGE(D12:L12,2)+LARGE(D12:L12,3)</f>
        <v>64.3</v>
      </c>
      <c r="N12" s="24">
        <f t="shared" si="1"/>
        <v>6</v>
      </c>
    </row>
    <row r="13" spans="1:14" ht="15">
      <c r="A13" s="83">
        <v>7</v>
      </c>
      <c r="B13" s="85" t="s">
        <v>38</v>
      </c>
      <c r="C13" s="16" t="s">
        <v>53</v>
      </c>
      <c r="D13" s="41">
        <v>21</v>
      </c>
      <c r="E13" s="42">
        <v>17.8</v>
      </c>
      <c r="F13" s="42">
        <v>19.8</v>
      </c>
      <c r="G13" s="42">
        <v>19.8</v>
      </c>
      <c r="H13" s="42">
        <v>18.4</v>
      </c>
      <c r="I13" s="42">
        <v>13.7</v>
      </c>
      <c r="J13" s="42">
        <v>19.8</v>
      </c>
      <c r="K13" s="42">
        <v>17.6</v>
      </c>
      <c r="L13" s="43">
        <v>20.4</v>
      </c>
      <c r="M13" s="44">
        <f>LARGE(D13:L13,1)+LARGE(D13:L13,2)+LARGE(D13:L13,3)</f>
        <v>61.2</v>
      </c>
      <c r="N13" s="24">
        <f t="shared" si="1"/>
        <v>7</v>
      </c>
    </row>
    <row r="14" spans="1:14" ht="13.5" customHeight="1">
      <c r="A14" s="83">
        <v>8</v>
      </c>
      <c r="B14" s="85" t="s">
        <v>35</v>
      </c>
      <c r="C14" s="16" t="s">
        <v>53</v>
      </c>
      <c r="D14" s="41">
        <v>11.9</v>
      </c>
      <c r="E14" s="42">
        <v>16.1</v>
      </c>
      <c r="F14" s="42">
        <v>19.9</v>
      </c>
      <c r="G14" s="42">
        <v>10.8</v>
      </c>
      <c r="H14" s="42">
        <v>17</v>
      </c>
      <c r="I14" s="42">
        <v>19.4</v>
      </c>
      <c r="J14" s="42">
        <v>21.1</v>
      </c>
      <c r="K14" s="42">
        <v>19.6</v>
      </c>
      <c r="L14" s="43">
        <v>18.3</v>
      </c>
      <c r="M14" s="44">
        <f t="shared" si="0"/>
        <v>60.6</v>
      </c>
      <c r="N14" s="24">
        <f t="shared" si="1"/>
        <v>8</v>
      </c>
    </row>
    <row r="15" spans="1:14" ht="13.5" customHeight="1">
      <c r="A15" s="83">
        <v>9</v>
      </c>
      <c r="B15" s="85" t="s">
        <v>34</v>
      </c>
      <c r="C15" s="16" t="s">
        <v>54</v>
      </c>
      <c r="D15" s="41">
        <v>16.2</v>
      </c>
      <c r="E15" s="42">
        <v>18.6</v>
      </c>
      <c r="F15" s="42">
        <v>18.3</v>
      </c>
      <c r="G15" s="42">
        <v>19.1</v>
      </c>
      <c r="H15" s="42">
        <v>20.3</v>
      </c>
      <c r="I15" s="42">
        <v>20.9</v>
      </c>
      <c r="J15" s="42">
        <v>2.3</v>
      </c>
      <c r="K15" s="42">
        <v>2.3</v>
      </c>
      <c r="L15" s="43">
        <v>11.1</v>
      </c>
      <c r="M15" s="44">
        <f t="shared" si="0"/>
        <v>60.300000000000004</v>
      </c>
      <c r="N15" s="24">
        <f t="shared" si="1"/>
        <v>9</v>
      </c>
    </row>
    <row r="16" spans="1:14" ht="13.5" customHeight="1">
      <c r="A16" s="83">
        <v>10</v>
      </c>
      <c r="B16" s="85" t="s">
        <v>39</v>
      </c>
      <c r="C16" s="16" t="s">
        <v>55</v>
      </c>
      <c r="D16" s="41">
        <v>18.6</v>
      </c>
      <c r="E16" s="42">
        <v>20.2</v>
      </c>
      <c r="F16" s="42">
        <v>20</v>
      </c>
      <c r="G16" s="42">
        <v>19.3</v>
      </c>
      <c r="H16" s="42">
        <v>20.1</v>
      </c>
      <c r="I16" s="42">
        <v>18.9</v>
      </c>
      <c r="J16" s="42">
        <v>17.6</v>
      </c>
      <c r="K16" s="42">
        <v>14.6</v>
      </c>
      <c r="L16" s="43">
        <v>16.4</v>
      </c>
      <c r="M16" s="44">
        <f t="shared" si="0"/>
        <v>60.3</v>
      </c>
      <c r="N16" s="24">
        <f t="shared" si="1"/>
        <v>10</v>
      </c>
    </row>
    <row r="17" spans="1:14" ht="13.5" customHeight="1">
      <c r="A17" s="83">
        <v>11</v>
      </c>
      <c r="B17" s="85" t="s">
        <v>32</v>
      </c>
      <c r="C17" s="16" t="s">
        <v>54</v>
      </c>
      <c r="D17" s="41">
        <v>19.1</v>
      </c>
      <c r="E17" s="42">
        <v>18.3</v>
      </c>
      <c r="F17" s="42">
        <v>20.8</v>
      </c>
      <c r="G17" s="42">
        <v>5</v>
      </c>
      <c r="H17" s="42">
        <v>18.4</v>
      </c>
      <c r="I17" s="42">
        <v>13.8</v>
      </c>
      <c r="J17" s="42">
        <v>2.7</v>
      </c>
      <c r="K17" s="42">
        <v>19.1</v>
      </c>
      <c r="L17" s="43">
        <v>14.6</v>
      </c>
      <c r="M17" s="44">
        <f t="shared" si="0"/>
        <v>59.00000000000001</v>
      </c>
      <c r="N17" s="24">
        <f t="shared" si="1"/>
        <v>11</v>
      </c>
    </row>
    <row r="18" spans="1:14" ht="13.5" customHeight="1">
      <c r="A18" s="83">
        <v>12</v>
      </c>
      <c r="B18" s="85" t="s">
        <v>37</v>
      </c>
      <c r="C18" s="16" t="s">
        <v>53</v>
      </c>
      <c r="D18" s="41">
        <v>18.3</v>
      </c>
      <c r="E18" s="42">
        <v>17.3</v>
      </c>
      <c r="F18" s="42">
        <v>18.3</v>
      </c>
      <c r="G18" s="42">
        <v>17.6</v>
      </c>
      <c r="H18" s="42">
        <v>17.1</v>
      </c>
      <c r="I18" s="42">
        <v>16.6</v>
      </c>
      <c r="J18" s="42">
        <v>16.5</v>
      </c>
      <c r="K18" s="42">
        <v>4.1</v>
      </c>
      <c r="L18" s="43">
        <v>10.6</v>
      </c>
      <c r="M18" s="44">
        <f t="shared" si="0"/>
        <v>54.2</v>
      </c>
      <c r="N18" s="24">
        <f t="shared" si="1"/>
        <v>12</v>
      </c>
    </row>
    <row r="19" spans="1:14" ht="13.5" customHeight="1">
      <c r="A19" s="83">
        <v>13</v>
      </c>
      <c r="B19" s="86" t="s">
        <v>47</v>
      </c>
      <c r="C19" s="16" t="s">
        <v>56</v>
      </c>
      <c r="D19" s="41">
        <v>3.2</v>
      </c>
      <c r="E19" s="42">
        <v>13.5</v>
      </c>
      <c r="F19" s="42">
        <v>17.1</v>
      </c>
      <c r="G19" s="42">
        <v>15</v>
      </c>
      <c r="H19" s="42">
        <v>17.8</v>
      </c>
      <c r="I19" s="42">
        <v>19.3</v>
      </c>
      <c r="J19" s="42">
        <v>17</v>
      </c>
      <c r="K19" s="42">
        <v>16.1</v>
      </c>
      <c r="L19" s="43">
        <v>14</v>
      </c>
      <c r="M19" s="44">
        <f t="shared" si="0"/>
        <v>54.2</v>
      </c>
      <c r="N19" s="24">
        <f t="shared" si="1"/>
        <v>12</v>
      </c>
    </row>
    <row r="20" spans="1:14" ht="13.5" customHeight="1">
      <c r="A20" s="83">
        <v>14</v>
      </c>
      <c r="B20" s="86" t="s">
        <v>52</v>
      </c>
      <c r="C20" s="16" t="s">
        <v>56</v>
      </c>
      <c r="D20" s="41">
        <v>12</v>
      </c>
      <c r="E20" s="42">
        <v>12.6</v>
      </c>
      <c r="F20" s="42">
        <v>14.5</v>
      </c>
      <c r="G20" s="42">
        <v>16</v>
      </c>
      <c r="H20" s="42">
        <v>16.4</v>
      </c>
      <c r="I20" s="42">
        <v>17.2</v>
      </c>
      <c r="J20" s="42">
        <v>15.8</v>
      </c>
      <c r="K20" s="42">
        <v>13.7</v>
      </c>
      <c r="L20" s="43">
        <v>14.3</v>
      </c>
      <c r="M20" s="44">
        <f t="shared" si="0"/>
        <v>49.599999999999994</v>
      </c>
      <c r="N20" s="24">
        <f t="shared" si="1"/>
        <v>14</v>
      </c>
    </row>
    <row r="21" spans="1:14" ht="13.5" customHeight="1">
      <c r="A21" s="83">
        <v>15</v>
      </c>
      <c r="B21" s="85" t="s">
        <v>19</v>
      </c>
      <c r="C21" s="17" t="s">
        <v>14</v>
      </c>
      <c r="D21" s="41">
        <v>3.8</v>
      </c>
      <c r="E21" s="42">
        <v>10.7</v>
      </c>
      <c r="F21" s="42">
        <v>13.2</v>
      </c>
      <c r="G21" s="42">
        <v>15.1</v>
      </c>
      <c r="H21" s="42">
        <v>15.9</v>
      </c>
      <c r="I21" s="42">
        <v>17.3</v>
      </c>
      <c r="J21" s="42">
        <v>15.6</v>
      </c>
      <c r="K21" s="42">
        <v>15.4</v>
      </c>
      <c r="L21" s="43">
        <v>14.5</v>
      </c>
      <c r="M21" s="44">
        <f t="shared" si="0"/>
        <v>48.800000000000004</v>
      </c>
      <c r="N21" s="24">
        <f t="shared" si="1"/>
        <v>15</v>
      </c>
    </row>
    <row r="22" spans="1:14" ht="13.5" customHeight="1">
      <c r="A22" s="83">
        <v>16</v>
      </c>
      <c r="B22" s="86" t="s">
        <v>51</v>
      </c>
      <c r="C22" s="16" t="s">
        <v>56</v>
      </c>
      <c r="D22" s="41">
        <v>17.1</v>
      </c>
      <c r="E22" s="42">
        <v>10</v>
      </c>
      <c r="F22" s="42">
        <v>8.3</v>
      </c>
      <c r="G22" s="42">
        <v>12.3</v>
      </c>
      <c r="H22" s="42">
        <v>5.7</v>
      </c>
      <c r="I22" s="42">
        <v>2.1</v>
      </c>
      <c r="J22" s="42">
        <v>12.5</v>
      </c>
      <c r="K22" s="42">
        <v>15.3</v>
      </c>
      <c r="L22" s="43">
        <v>15.6</v>
      </c>
      <c r="M22" s="44">
        <f t="shared" si="0"/>
        <v>48</v>
      </c>
      <c r="N22" s="24">
        <f t="shared" si="1"/>
        <v>16</v>
      </c>
    </row>
    <row r="23" spans="1:14" ht="13.5" customHeight="1">
      <c r="A23" s="83">
        <v>17</v>
      </c>
      <c r="B23" s="85" t="s">
        <v>41</v>
      </c>
      <c r="C23" s="16" t="s">
        <v>55</v>
      </c>
      <c r="D23" s="41">
        <v>6.1</v>
      </c>
      <c r="E23" s="42">
        <v>15.9</v>
      </c>
      <c r="F23" s="42">
        <v>12.3</v>
      </c>
      <c r="G23" s="42">
        <v>12.6</v>
      </c>
      <c r="H23" s="42">
        <v>12.8</v>
      </c>
      <c r="I23" s="42">
        <v>10.8</v>
      </c>
      <c r="J23" s="42">
        <v>14.3</v>
      </c>
      <c r="K23" s="42">
        <v>15.1</v>
      </c>
      <c r="L23" s="43">
        <v>15.5</v>
      </c>
      <c r="M23" s="44">
        <f>LARGE(D23:L23,1)+LARGE(D23:L23,2)+LARGE(D23:L23,3)</f>
        <v>46.5</v>
      </c>
      <c r="N23" s="24">
        <f t="shared" si="1"/>
        <v>17</v>
      </c>
    </row>
    <row r="24" spans="1:14" ht="13.5" customHeight="1">
      <c r="A24" s="83">
        <v>18</v>
      </c>
      <c r="B24" s="85" t="s">
        <v>43</v>
      </c>
      <c r="C24" s="16" t="s">
        <v>55</v>
      </c>
      <c r="D24" s="41">
        <v>14.4</v>
      </c>
      <c r="E24" s="42">
        <v>10</v>
      </c>
      <c r="F24" s="42">
        <v>15.8</v>
      </c>
      <c r="G24" s="42">
        <v>15</v>
      </c>
      <c r="H24" s="42">
        <v>10.1</v>
      </c>
      <c r="I24" s="42">
        <v>15.7</v>
      </c>
      <c r="J24" s="42">
        <v>4</v>
      </c>
      <c r="K24" s="42">
        <v>14.6</v>
      </c>
      <c r="L24" s="43">
        <v>15</v>
      </c>
      <c r="M24" s="44">
        <f t="shared" si="0"/>
        <v>46.5</v>
      </c>
      <c r="N24" s="24">
        <f t="shared" si="1"/>
        <v>17</v>
      </c>
    </row>
    <row r="25" spans="1:14" ht="13.5" customHeight="1">
      <c r="A25" s="83">
        <v>19</v>
      </c>
      <c r="B25" s="85" t="s">
        <v>18</v>
      </c>
      <c r="C25" s="16" t="s">
        <v>54</v>
      </c>
      <c r="D25" s="41">
        <v>12.7</v>
      </c>
      <c r="E25" s="42">
        <v>12.4</v>
      </c>
      <c r="F25" s="42">
        <v>12.3</v>
      </c>
      <c r="G25" s="42">
        <v>2.7</v>
      </c>
      <c r="H25" s="42">
        <v>2.5</v>
      </c>
      <c r="I25" s="42">
        <v>3</v>
      </c>
      <c r="J25" s="42">
        <v>14.8</v>
      </c>
      <c r="K25" s="42">
        <v>15.8</v>
      </c>
      <c r="L25" s="43">
        <v>13</v>
      </c>
      <c r="M25" s="44">
        <f t="shared" si="0"/>
        <v>43.6</v>
      </c>
      <c r="N25" s="24">
        <f t="shared" si="1"/>
        <v>19</v>
      </c>
    </row>
    <row r="26" spans="1:14" ht="13.5" customHeight="1">
      <c r="A26" s="83">
        <v>20</v>
      </c>
      <c r="B26" s="85" t="s">
        <v>40</v>
      </c>
      <c r="C26" s="16" t="s">
        <v>55</v>
      </c>
      <c r="D26" s="41">
        <v>9.9</v>
      </c>
      <c r="E26" s="42">
        <v>6.4</v>
      </c>
      <c r="F26" s="42">
        <v>6.9</v>
      </c>
      <c r="G26" s="42">
        <v>5.2</v>
      </c>
      <c r="H26" s="42">
        <v>8.4</v>
      </c>
      <c r="I26" s="42">
        <v>4.5</v>
      </c>
      <c r="J26" s="42">
        <v>13.8</v>
      </c>
      <c r="K26" s="42">
        <v>13.4</v>
      </c>
      <c r="L26" s="43">
        <v>14.2</v>
      </c>
      <c r="M26" s="44">
        <f t="shared" si="0"/>
        <v>41.4</v>
      </c>
      <c r="N26" s="24">
        <f t="shared" si="1"/>
        <v>20</v>
      </c>
    </row>
    <row r="27" spans="1:14" ht="13.5" customHeight="1">
      <c r="A27" s="83">
        <v>21</v>
      </c>
      <c r="B27" s="85" t="s">
        <v>33</v>
      </c>
      <c r="C27" s="16" t="s">
        <v>54</v>
      </c>
      <c r="D27" s="41">
        <v>13.1</v>
      </c>
      <c r="E27" s="42">
        <v>4.2</v>
      </c>
      <c r="F27" s="42">
        <v>4.4</v>
      </c>
      <c r="G27" s="42">
        <v>12.3</v>
      </c>
      <c r="H27" s="42">
        <v>14.6</v>
      </c>
      <c r="I27" s="42">
        <v>12.3</v>
      </c>
      <c r="J27" s="42">
        <v>2.9</v>
      </c>
      <c r="K27" s="42">
        <v>9.5</v>
      </c>
      <c r="L27" s="43">
        <v>12.2</v>
      </c>
      <c r="M27" s="44">
        <f>LARGE(D27:L27,1)+LARGE(D27:L27,2)+LARGE(D27:L27,3)</f>
        <v>40</v>
      </c>
      <c r="N27" s="24">
        <f t="shared" si="1"/>
        <v>21</v>
      </c>
    </row>
    <row r="28" spans="1:14" ht="13.5" customHeight="1">
      <c r="A28" s="83">
        <v>22</v>
      </c>
      <c r="B28" s="85" t="s">
        <v>42</v>
      </c>
      <c r="C28" s="16" t="s">
        <v>55</v>
      </c>
      <c r="D28" s="41">
        <v>11.9</v>
      </c>
      <c r="E28" s="42">
        <v>12.4</v>
      </c>
      <c r="F28" s="42">
        <v>12.2</v>
      </c>
      <c r="G28" s="42">
        <v>4.6</v>
      </c>
      <c r="H28" s="42">
        <v>13.4</v>
      </c>
      <c r="I28" s="42">
        <v>13</v>
      </c>
      <c r="J28" s="42">
        <v>11.6</v>
      </c>
      <c r="K28" s="42">
        <v>11.6</v>
      </c>
      <c r="L28" s="43">
        <v>13.2</v>
      </c>
      <c r="M28" s="44">
        <f t="shared" si="0"/>
        <v>39.6</v>
      </c>
      <c r="N28" s="24">
        <f t="shared" si="1"/>
        <v>22</v>
      </c>
    </row>
    <row r="29" spans="1:14" ht="13.5" customHeight="1">
      <c r="A29" s="83">
        <v>23</v>
      </c>
      <c r="B29" s="85" t="s">
        <v>44</v>
      </c>
      <c r="C29" s="16" t="s">
        <v>55</v>
      </c>
      <c r="D29" s="41">
        <v>12.9</v>
      </c>
      <c r="E29" s="42">
        <v>9.9</v>
      </c>
      <c r="F29" s="42">
        <v>9.8</v>
      </c>
      <c r="G29" s="42">
        <v>12.1</v>
      </c>
      <c r="H29" s="42">
        <v>9.5</v>
      </c>
      <c r="I29" s="42">
        <v>7.5</v>
      </c>
      <c r="J29" s="42">
        <v>12.5</v>
      </c>
      <c r="K29" s="42">
        <v>9.5</v>
      </c>
      <c r="L29" s="43">
        <v>8.6</v>
      </c>
      <c r="M29" s="44">
        <f>LARGE(D29:L29,1)+LARGE(D29:L29,2)+LARGE(D29:L29,3)</f>
        <v>37.5</v>
      </c>
      <c r="N29" s="24">
        <f t="shared" si="1"/>
        <v>23</v>
      </c>
    </row>
    <row r="30" spans="1:14" ht="13.5" customHeight="1">
      <c r="A30" s="83">
        <v>24</v>
      </c>
      <c r="B30" s="85" t="s">
        <v>15</v>
      </c>
      <c r="C30" s="16" t="s">
        <v>14</v>
      </c>
      <c r="D30" s="41">
        <v>11.5</v>
      </c>
      <c r="E30" s="42">
        <v>10.1</v>
      </c>
      <c r="F30" s="42">
        <v>10.3</v>
      </c>
      <c r="G30" s="42">
        <v>11.8</v>
      </c>
      <c r="H30" s="42">
        <v>3.8</v>
      </c>
      <c r="I30" s="42">
        <v>11.6</v>
      </c>
      <c r="J30" s="42">
        <v>12.4</v>
      </c>
      <c r="K30" s="42">
        <v>5.3</v>
      </c>
      <c r="L30" s="43">
        <v>9.9</v>
      </c>
      <c r="M30" s="44">
        <f>LARGE(D30:L30,1)+LARGE(D30:L30,2)+LARGE(D30:L30,3)</f>
        <v>35.800000000000004</v>
      </c>
      <c r="N30" s="24">
        <f t="shared" si="1"/>
        <v>24</v>
      </c>
    </row>
    <row r="31" spans="1:14" ht="13.5" customHeight="1">
      <c r="A31" s="83">
        <v>25</v>
      </c>
      <c r="B31" s="86" t="s">
        <v>46</v>
      </c>
      <c r="C31" s="16" t="s">
        <v>56</v>
      </c>
      <c r="D31" s="41">
        <v>11.8</v>
      </c>
      <c r="E31" s="42">
        <v>12.9</v>
      </c>
      <c r="F31" s="42">
        <v>5.5</v>
      </c>
      <c r="G31" s="42">
        <v>10.8</v>
      </c>
      <c r="H31" s="42">
        <v>10.2</v>
      </c>
      <c r="I31" s="42">
        <v>11</v>
      </c>
      <c r="J31" s="42">
        <v>9.3</v>
      </c>
      <c r="K31" s="42">
        <v>9.4</v>
      </c>
      <c r="L31" s="43">
        <v>10</v>
      </c>
      <c r="M31" s="44">
        <f t="shared" si="0"/>
        <v>35.7</v>
      </c>
      <c r="N31" s="24">
        <f t="shared" si="1"/>
        <v>25</v>
      </c>
    </row>
    <row r="32" spans="1:14" ht="13.5" customHeight="1">
      <c r="A32" s="83">
        <v>26</v>
      </c>
      <c r="B32" s="85" t="s">
        <v>45</v>
      </c>
      <c r="C32" s="16" t="s">
        <v>56</v>
      </c>
      <c r="D32" s="41">
        <v>6.3</v>
      </c>
      <c r="E32" s="42">
        <v>14.8</v>
      </c>
      <c r="F32" s="42">
        <v>5.7</v>
      </c>
      <c r="G32" s="42">
        <v>4.5</v>
      </c>
      <c r="H32" s="42">
        <v>9.1</v>
      </c>
      <c r="I32" s="42">
        <v>6.6</v>
      </c>
      <c r="J32" s="42">
        <v>4.7</v>
      </c>
      <c r="K32" s="42">
        <v>1.5</v>
      </c>
      <c r="L32" s="43">
        <v>5.5</v>
      </c>
      <c r="M32" s="44">
        <f>LARGE(D32:L32,1)+LARGE(D32:L32,2)+LARGE(D32:L32,3)</f>
        <v>30.5</v>
      </c>
      <c r="N32" s="24">
        <f t="shared" si="1"/>
        <v>26</v>
      </c>
    </row>
    <row r="33" spans="1:14" ht="13.5" customHeight="1">
      <c r="A33" s="83">
        <v>27</v>
      </c>
      <c r="B33" s="86"/>
      <c r="C33" s="16"/>
      <c r="D33" s="41">
        <v>0</v>
      </c>
      <c r="E33" s="42">
        <v>0</v>
      </c>
      <c r="F33" s="42">
        <v>0</v>
      </c>
      <c r="G33" s="42"/>
      <c r="H33" s="42"/>
      <c r="I33" s="42"/>
      <c r="J33" s="42"/>
      <c r="K33" s="42"/>
      <c r="L33" s="43"/>
      <c r="M33" s="44">
        <f t="shared" si="0"/>
        <v>0</v>
      </c>
      <c r="N33" s="24">
        <f t="shared" si="1"/>
        <v>27</v>
      </c>
    </row>
    <row r="34" spans="1:14" ht="13.5" customHeight="1">
      <c r="A34" s="83">
        <v>28</v>
      </c>
      <c r="B34" s="85"/>
      <c r="C34" s="16"/>
      <c r="D34" s="41">
        <v>0</v>
      </c>
      <c r="E34" s="42">
        <v>0</v>
      </c>
      <c r="F34" s="42">
        <v>0</v>
      </c>
      <c r="G34" s="42"/>
      <c r="H34" s="42"/>
      <c r="I34" s="42"/>
      <c r="J34" s="42"/>
      <c r="K34" s="42"/>
      <c r="L34" s="43"/>
      <c r="M34" s="44">
        <f>LARGE(D34:L34,1)+LARGE(D34:L34,2)+LARGE(D34:L34,3)</f>
        <v>0</v>
      </c>
      <c r="N34" s="24">
        <f t="shared" si="1"/>
        <v>27</v>
      </c>
    </row>
    <row r="35" spans="1:14" ht="13.5" customHeight="1">
      <c r="A35" s="83">
        <v>29</v>
      </c>
      <c r="B35" s="85"/>
      <c r="C35" s="16"/>
      <c r="D35" s="45">
        <v>0</v>
      </c>
      <c r="E35" s="46">
        <v>0</v>
      </c>
      <c r="F35" s="46">
        <v>0</v>
      </c>
      <c r="G35" s="46"/>
      <c r="H35" s="46"/>
      <c r="I35" s="46"/>
      <c r="J35" s="46"/>
      <c r="K35" s="46"/>
      <c r="L35" s="47"/>
      <c r="M35" s="48">
        <f>LARGE(D35:L35,1)+LARGE(D35:L35,2)+LARGE(D35:L35,3)</f>
        <v>0</v>
      </c>
      <c r="N35" s="25">
        <f t="shared" si="1"/>
        <v>27</v>
      </c>
    </row>
    <row r="36" spans="1:14" ht="13.5" customHeight="1" thickBot="1">
      <c r="A36" s="83">
        <v>30</v>
      </c>
      <c r="B36" s="87"/>
      <c r="C36" s="18"/>
      <c r="D36" s="49">
        <v>0</v>
      </c>
      <c r="E36" s="50">
        <v>0</v>
      </c>
      <c r="F36" s="50">
        <v>0</v>
      </c>
      <c r="G36" s="50"/>
      <c r="H36" s="50"/>
      <c r="I36" s="50"/>
      <c r="J36" s="50"/>
      <c r="K36" s="50"/>
      <c r="L36" s="51"/>
      <c r="M36" s="52">
        <f>LARGE(D36:L36,1)+LARGE(D36:L36,2)+LARGE(D36:L36,3)</f>
        <v>0</v>
      </c>
      <c r="N36" s="26">
        <f t="shared" si="1"/>
        <v>27</v>
      </c>
    </row>
    <row r="37" spans="3:5" ht="15">
      <c r="C37" s="19"/>
      <c r="D37" s="53"/>
      <c r="E37" s="54"/>
    </row>
    <row r="38" spans="3:5" ht="15">
      <c r="C38" s="19"/>
      <c r="D38" s="20"/>
      <c r="E38" s="55"/>
    </row>
    <row r="39" spans="2:11" ht="15">
      <c r="B39" s="30" t="s">
        <v>21</v>
      </c>
      <c r="C39" s="20"/>
      <c r="D39" s="55"/>
      <c r="I39" s="53" t="s">
        <v>20</v>
      </c>
      <c r="J39" s="53"/>
      <c r="K39" s="54"/>
    </row>
    <row r="40" spans="6:7" ht="12.75">
      <c r="F40" s="55"/>
      <c r="G40" s="55"/>
    </row>
    <row r="41" spans="3:5" ht="15">
      <c r="C41" s="19"/>
      <c r="D41" s="53"/>
      <c r="E41" s="54"/>
    </row>
    <row r="42" spans="3:5" ht="15">
      <c r="C42" s="19"/>
      <c r="D42" s="20"/>
      <c r="E42" s="55"/>
    </row>
    <row r="43" spans="1:14" ht="15.75">
      <c r="A43" s="11"/>
      <c r="B43" s="5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25"/>
      <c r="B44" s="126"/>
      <c r="C44" s="127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25"/>
    </row>
    <row r="45" spans="1:14" ht="15">
      <c r="A45" s="125"/>
      <c r="B45" s="126"/>
      <c r="C45" s="62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125"/>
    </row>
    <row r="46" spans="1:14" ht="15">
      <c r="A46" s="125"/>
      <c r="B46" s="126"/>
      <c r="C46" s="127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125"/>
    </row>
    <row r="47" spans="1:14" ht="15">
      <c r="A47" s="125"/>
      <c r="B47" s="126"/>
      <c r="C47" s="62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125"/>
    </row>
    <row r="48" spans="1:14" ht="15">
      <c r="A48" s="125"/>
      <c r="B48" s="126"/>
      <c r="C48" s="6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125"/>
    </row>
    <row r="49" spans="1:14" ht="15">
      <c r="A49" s="125"/>
      <c r="B49" s="126"/>
      <c r="C49" s="62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25"/>
    </row>
    <row r="50" spans="1:14" ht="15">
      <c r="A50" s="125"/>
      <c r="B50" s="126"/>
      <c r="C50" s="62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25"/>
    </row>
  </sheetData>
  <mergeCells count="4">
    <mergeCell ref="C1:K1"/>
    <mergeCell ref="C2:K2"/>
    <mergeCell ref="E3:G3"/>
    <mergeCell ref="K4:L4"/>
  </mergeCells>
  <printOptions horizontalCentered="1" verticalCentered="1"/>
  <pageMargins left="0.4724409448818898" right="0.4724409448818898" top="0.1968503937007874" bottom="0.1968503937007874" header="0.31496062992125984" footer="0.35433070866141736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2">
      <selection activeCell="G4" sqref="G4"/>
    </sheetView>
  </sheetViews>
  <sheetFormatPr defaultColWidth="9.140625" defaultRowHeight="12.75"/>
  <cols>
    <col min="1" max="1" width="24.140625" style="0" customWidth="1"/>
    <col min="2" max="4" width="14.28125" style="0" customWidth="1"/>
    <col min="5" max="5" width="16.140625" style="0" bestFit="1" customWidth="1"/>
    <col min="6" max="6" width="7.421875" style="0" bestFit="1" customWidth="1"/>
  </cols>
  <sheetData>
    <row r="1" spans="1:6" ht="15.75">
      <c r="A1" s="122" t="s">
        <v>25</v>
      </c>
      <c r="B1" s="122"/>
      <c r="C1" s="122"/>
      <c r="D1" s="122"/>
      <c r="E1" s="122"/>
      <c r="F1" s="122"/>
    </row>
    <row r="2" spans="1:6" ht="15.75">
      <c r="A2" s="122" t="s">
        <v>5</v>
      </c>
      <c r="B2" s="122"/>
      <c r="C2" s="122"/>
      <c r="D2" s="122"/>
      <c r="E2" s="122"/>
      <c r="F2" s="122"/>
    </row>
    <row r="3" spans="1:6" ht="15.75">
      <c r="A3" s="2"/>
      <c r="B3" s="122" t="s">
        <v>68</v>
      </c>
      <c r="C3" s="122"/>
      <c r="D3" s="122"/>
      <c r="E3" s="2"/>
      <c r="F3" s="2"/>
    </row>
    <row r="4" spans="1:6" s="5" customFormat="1" ht="12.75">
      <c r="A4" s="4" t="s">
        <v>31</v>
      </c>
      <c r="B4" s="4"/>
      <c r="C4" s="4"/>
      <c r="D4" s="4" t="s">
        <v>26</v>
      </c>
      <c r="E4" s="4"/>
      <c r="F4" s="4"/>
    </row>
    <row r="5" ht="13.5" thickBot="1"/>
    <row r="6" spans="1:6" ht="18.75" thickBot="1">
      <c r="A6" s="80" t="s">
        <v>7</v>
      </c>
      <c r="B6" s="81" t="s">
        <v>27</v>
      </c>
      <c r="C6" s="80" t="s">
        <v>28</v>
      </c>
      <c r="D6" s="81" t="s">
        <v>30</v>
      </c>
      <c r="E6" s="80" t="s">
        <v>8</v>
      </c>
      <c r="F6" s="80" t="s">
        <v>6</v>
      </c>
    </row>
    <row r="7" spans="1:6" ht="15">
      <c r="A7" s="77" t="s">
        <v>62</v>
      </c>
      <c r="B7" s="36">
        <v>81</v>
      </c>
      <c r="C7" s="37">
        <v>74.1</v>
      </c>
      <c r="D7" s="92">
        <v>65.8</v>
      </c>
      <c r="E7" s="82">
        <f aca="true" t="shared" si="0" ref="E7:E16">SUM(B7:D7)</f>
        <v>220.89999999999998</v>
      </c>
      <c r="F7" s="82">
        <v>1</v>
      </c>
    </row>
    <row r="8" spans="1:6" ht="15">
      <c r="A8" s="78" t="s">
        <v>58</v>
      </c>
      <c r="B8" s="41">
        <v>70.5</v>
      </c>
      <c r="C8" s="42">
        <v>64.3</v>
      </c>
      <c r="D8" s="93">
        <v>61.2</v>
      </c>
      <c r="E8" s="74">
        <f t="shared" si="0"/>
        <v>196</v>
      </c>
      <c r="F8" s="94">
        <v>2</v>
      </c>
    </row>
    <row r="9" spans="1:6" ht="15">
      <c r="A9" s="74" t="s">
        <v>23</v>
      </c>
      <c r="B9" s="41">
        <v>73.1</v>
      </c>
      <c r="C9" s="42">
        <v>60.3</v>
      </c>
      <c r="D9" s="93">
        <v>59</v>
      </c>
      <c r="E9" s="74">
        <f t="shared" si="0"/>
        <v>192.39999999999998</v>
      </c>
      <c r="F9" s="94">
        <v>3</v>
      </c>
    </row>
    <row r="10" spans="1:6" ht="15">
      <c r="A10" s="78" t="s">
        <v>60</v>
      </c>
      <c r="B10" s="41">
        <v>60.3</v>
      </c>
      <c r="C10" s="42">
        <v>46.5</v>
      </c>
      <c r="D10" s="93">
        <v>46.5</v>
      </c>
      <c r="E10" s="74">
        <f t="shared" si="0"/>
        <v>153.3</v>
      </c>
      <c r="F10" s="94">
        <v>4</v>
      </c>
    </row>
    <row r="11" spans="1:6" ht="15">
      <c r="A11" s="78" t="s">
        <v>63</v>
      </c>
      <c r="B11" s="41">
        <v>54.2</v>
      </c>
      <c r="C11" s="42">
        <v>49.6</v>
      </c>
      <c r="D11" s="93">
        <v>48</v>
      </c>
      <c r="E11" s="74">
        <f t="shared" si="0"/>
        <v>151.8</v>
      </c>
      <c r="F11" s="94">
        <v>5</v>
      </c>
    </row>
    <row r="12" spans="1:6" ht="15">
      <c r="A12" s="78" t="s">
        <v>61</v>
      </c>
      <c r="B12" s="41">
        <v>41.4</v>
      </c>
      <c r="C12" s="42">
        <v>39.6</v>
      </c>
      <c r="D12" s="93">
        <v>37.5</v>
      </c>
      <c r="E12" s="74">
        <f t="shared" si="0"/>
        <v>118.5</v>
      </c>
      <c r="F12" s="94">
        <v>6</v>
      </c>
    </row>
    <row r="13" spans="1:6" ht="15">
      <c r="A13" s="78" t="s">
        <v>57</v>
      </c>
      <c r="B13" s="41">
        <v>60.6</v>
      </c>
      <c r="C13" s="42">
        <v>54.2</v>
      </c>
      <c r="D13" s="73">
        <v>0</v>
      </c>
      <c r="E13" s="74">
        <f t="shared" si="0"/>
        <v>114.80000000000001</v>
      </c>
      <c r="F13" s="94">
        <v>7</v>
      </c>
    </row>
    <row r="14" spans="1:6" ht="15">
      <c r="A14" s="78" t="s">
        <v>14</v>
      </c>
      <c r="B14" s="41">
        <v>48.8</v>
      </c>
      <c r="C14" s="42">
        <v>35.8</v>
      </c>
      <c r="D14" s="73">
        <v>0</v>
      </c>
      <c r="E14" s="74">
        <f t="shared" si="0"/>
        <v>84.6</v>
      </c>
      <c r="F14" s="94">
        <v>8</v>
      </c>
    </row>
    <row r="15" spans="1:6" ht="15">
      <c r="A15" s="78" t="s">
        <v>24</v>
      </c>
      <c r="B15" s="41">
        <v>43.6</v>
      </c>
      <c r="C15" s="42">
        <v>40</v>
      </c>
      <c r="D15" s="73">
        <v>0</v>
      </c>
      <c r="E15" s="74">
        <f t="shared" si="0"/>
        <v>83.6</v>
      </c>
      <c r="F15" s="94">
        <v>9</v>
      </c>
    </row>
    <row r="16" spans="1:6" ht="15.75" thickBot="1">
      <c r="A16" s="79" t="s">
        <v>64</v>
      </c>
      <c r="B16" s="49">
        <v>35.7</v>
      </c>
      <c r="C16" s="50">
        <v>30.5</v>
      </c>
      <c r="D16" s="75">
        <v>0</v>
      </c>
      <c r="E16" s="76">
        <f t="shared" si="0"/>
        <v>66.2</v>
      </c>
      <c r="F16" s="95">
        <v>10</v>
      </c>
    </row>
    <row r="18" spans="2:5" ht="15">
      <c r="B18" s="8" t="s">
        <v>22</v>
      </c>
      <c r="C18" s="8"/>
      <c r="D18" s="7"/>
      <c r="E18" s="6"/>
    </row>
    <row r="19" spans="2:4" ht="15">
      <c r="B19" s="9"/>
      <c r="C19" s="8"/>
      <c r="D19" s="7"/>
    </row>
    <row r="20" spans="2:4" ht="15">
      <c r="B20" s="9"/>
      <c r="C20" s="10"/>
      <c r="D20" s="6"/>
    </row>
    <row r="21" spans="2:4" ht="15">
      <c r="B21" s="10" t="s">
        <v>21</v>
      </c>
      <c r="C21" s="10"/>
      <c r="D21" s="6"/>
    </row>
    <row r="24" spans="2:3" ht="15">
      <c r="B24" s="89"/>
      <c r="C24" s="89"/>
    </row>
    <row r="25" spans="2:3" ht="15">
      <c r="B25" s="89"/>
      <c r="C25" s="89"/>
    </row>
    <row r="26" spans="2:3" ht="15">
      <c r="B26" s="89"/>
      <c r="C26" s="89"/>
    </row>
  </sheetData>
  <mergeCells count="3">
    <mergeCell ref="A1:F1"/>
    <mergeCell ref="A2:F2"/>
    <mergeCell ref="B3:D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Waclaw.C</cp:lastModifiedBy>
  <cp:lastPrinted>2008-07-17T14:17:19Z</cp:lastPrinted>
  <dcterms:created xsi:type="dcterms:W3CDTF">2002-04-04T06:45:22Z</dcterms:created>
  <dcterms:modified xsi:type="dcterms:W3CDTF">2011-03-28T08:43:08Z</dcterms:modified>
  <cp:category/>
  <cp:version/>
  <cp:contentType/>
  <cp:contentStatus/>
</cp:coreProperties>
</file>