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mija0\Desktop\Akademija 2018\"/>
    </mc:Choice>
  </mc:AlternateContent>
  <bookViews>
    <workbookView xWindow="-15" yWindow="-45" windowWidth="9720" windowHeight="7980" activeTab="5"/>
  </bookViews>
  <sheets>
    <sheet name="Jauniai Kalnai" sheetId="19" r:id="rId1"/>
    <sheet name="Jaunučiai Kalnai" sheetId="25" r:id="rId2"/>
    <sheet name="Jauniai Pėstieji" sheetId="24" r:id="rId3"/>
    <sheet name="Jaunučiai Pėstieji" sheetId="26" r:id="rId4"/>
    <sheet name="Vaikai" sheetId="27" r:id="rId5"/>
    <sheet name="Vaikai 2007" sheetId="29" r:id="rId6"/>
  </sheets>
  <definedNames>
    <definedName name="_xlnm._FilterDatabase" localSheetId="0" hidden="1">'Jauniai Kalnai'!#REF!</definedName>
    <definedName name="_xlnm._FilterDatabase" localSheetId="2" hidden="1">'Jauniai Pėstieji'!$AB$15:$AB$20</definedName>
    <definedName name="_xlnm._FilterDatabase" localSheetId="1" hidden="1">'Jaunučiai Kalnai'!$V$15:$V$17</definedName>
    <definedName name="_xlnm._FilterDatabase" localSheetId="3" hidden="1">'Jaunučiai Pėstieji'!$AC$15:$AC$22</definedName>
    <definedName name="_xlnm._FilterDatabase" localSheetId="4" hidden="1">Vaikai!$W$15:$W$23</definedName>
    <definedName name="_xlnm._FilterDatabase" localSheetId="5" hidden="1">'Vaikai 2007'!$V$15:$V$23</definedName>
  </definedNames>
  <calcPr calcId="152511"/>
</workbook>
</file>

<file path=xl/calcChain.xml><?xml version="1.0" encoding="utf-8"?>
<calcChain xmlns="http://schemas.openxmlformats.org/spreadsheetml/2006/main">
  <c r="K64" i="24" l="1"/>
  <c r="M64" i="24" s="1"/>
  <c r="N64" i="24" s="1"/>
  <c r="H69" i="29"/>
  <c r="H70" i="29"/>
  <c r="H71" i="29"/>
  <c r="H72" i="29"/>
  <c r="H73" i="29"/>
  <c r="H74" i="29"/>
  <c r="H75" i="29"/>
  <c r="H68" i="29"/>
  <c r="K17" i="24"/>
  <c r="M17" i="24" s="1"/>
  <c r="N17" i="24" s="1"/>
  <c r="S17" i="24"/>
  <c r="U17" i="24" s="1"/>
  <c r="V17" i="24" s="1"/>
  <c r="I67" i="27" l="1"/>
  <c r="I68" i="27"/>
  <c r="I69" i="27"/>
  <c r="I70" i="27"/>
  <c r="I71" i="27"/>
  <c r="I72" i="27"/>
  <c r="I66" i="27"/>
  <c r="I65" i="27"/>
  <c r="K66" i="26"/>
  <c r="K67" i="26"/>
  <c r="K68" i="26"/>
  <c r="K69" i="26"/>
  <c r="K65" i="26"/>
  <c r="K64" i="26"/>
  <c r="G60" i="25"/>
  <c r="G59" i="25"/>
  <c r="K65" i="24"/>
  <c r="K66" i="24"/>
  <c r="K63" i="24"/>
  <c r="M63" i="24" s="1"/>
  <c r="N63" i="24" s="1"/>
  <c r="K62" i="24"/>
  <c r="K18" i="24"/>
  <c r="M18" i="24" s="1"/>
  <c r="N18" i="24" s="1"/>
  <c r="K19" i="24"/>
  <c r="K16" i="24"/>
  <c r="M16" i="24" s="1"/>
  <c r="N16" i="24" s="1"/>
  <c r="K15" i="24"/>
  <c r="F70" i="19"/>
  <c r="R17" i="19"/>
  <c r="R16" i="19"/>
  <c r="R15" i="19"/>
  <c r="J75" i="29"/>
  <c r="K75" i="29" s="1"/>
  <c r="J74" i="29"/>
  <c r="K74" i="29" s="1"/>
  <c r="J73" i="29"/>
  <c r="K73" i="29" s="1"/>
  <c r="J72" i="29"/>
  <c r="K72" i="29" s="1"/>
  <c r="J71" i="29"/>
  <c r="K71" i="29" s="1"/>
  <c r="J70" i="29"/>
  <c r="K70" i="29" s="1"/>
  <c r="J69" i="29"/>
  <c r="K69" i="29" s="1"/>
  <c r="J68" i="29"/>
  <c r="K68" i="29" s="1"/>
  <c r="R22" i="29"/>
  <c r="T22" i="29" s="1"/>
  <c r="U22" i="29" s="1"/>
  <c r="H22" i="29"/>
  <c r="J22" i="29" s="1"/>
  <c r="K22" i="29" s="1"/>
  <c r="R21" i="29"/>
  <c r="T21" i="29" s="1"/>
  <c r="U21" i="29" s="1"/>
  <c r="H21" i="29"/>
  <c r="J21" i="29" s="1"/>
  <c r="K21" i="29" s="1"/>
  <c r="R20" i="29"/>
  <c r="T20" i="29" s="1"/>
  <c r="U20" i="29" s="1"/>
  <c r="H20" i="29"/>
  <c r="J20" i="29" s="1"/>
  <c r="K20" i="29" s="1"/>
  <c r="R19" i="29"/>
  <c r="T19" i="29" s="1"/>
  <c r="U19" i="29" s="1"/>
  <c r="H19" i="29"/>
  <c r="J19" i="29" s="1"/>
  <c r="K19" i="29" s="1"/>
  <c r="R18" i="29"/>
  <c r="T18" i="29" s="1"/>
  <c r="U18" i="29" s="1"/>
  <c r="H18" i="29"/>
  <c r="J18" i="29" s="1"/>
  <c r="K18" i="29" s="1"/>
  <c r="R17" i="29"/>
  <c r="T17" i="29" s="1"/>
  <c r="U17" i="29" s="1"/>
  <c r="H17" i="29"/>
  <c r="J17" i="29" s="1"/>
  <c r="K17" i="29" s="1"/>
  <c r="R16" i="29"/>
  <c r="T16" i="29" s="1"/>
  <c r="U16" i="29" s="1"/>
  <c r="H16" i="29"/>
  <c r="J16" i="29" s="1"/>
  <c r="K16" i="29" s="1"/>
  <c r="R15" i="29"/>
  <c r="T15" i="29" s="1"/>
  <c r="U15" i="29" s="1"/>
  <c r="H15" i="29"/>
  <c r="J15" i="29" s="1"/>
  <c r="K15" i="29" s="1"/>
  <c r="M65" i="24"/>
  <c r="N65" i="24" s="1"/>
  <c r="S18" i="24"/>
  <c r="U18" i="24" s="1"/>
  <c r="V18" i="24" s="1"/>
  <c r="S16" i="24"/>
  <c r="U16" i="24" s="1"/>
  <c r="V16" i="24" s="1"/>
  <c r="M15" i="24" l="1"/>
  <c r="N15" i="24" s="1"/>
  <c r="K17" i="26"/>
  <c r="M17" i="26" s="1"/>
  <c r="N17" i="26" s="1"/>
  <c r="K18" i="26"/>
  <c r="M18" i="26" s="1"/>
  <c r="N18" i="26" s="1"/>
  <c r="K19" i="26"/>
  <c r="M19" i="26" s="1"/>
  <c r="N19" i="26" s="1"/>
  <c r="K20" i="26"/>
  <c r="M20" i="26" s="1"/>
  <c r="N20" i="26" s="1"/>
  <c r="K16" i="26"/>
  <c r="M16" i="26" s="1"/>
  <c r="N16" i="26" s="1"/>
  <c r="K15" i="26"/>
  <c r="M15" i="26" s="1"/>
  <c r="N15" i="26" s="1"/>
  <c r="K71" i="27"/>
  <c r="K69" i="27"/>
  <c r="K67" i="27"/>
  <c r="S22" i="27"/>
  <c r="I22" i="27"/>
  <c r="K22" i="27" s="1"/>
  <c r="L22" i="27" s="1"/>
  <c r="S21" i="27"/>
  <c r="I21" i="27"/>
  <c r="K21" i="27" s="1"/>
  <c r="L21" i="27" s="1"/>
  <c r="S20" i="27"/>
  <c r="I20" i="27"/>
  <c r="K20" i="27" s="1"/>
  <c r="L20" i="27" s="1"/>
  <c r="S19" i="27"/>
  <c r="I19" i="27"/>
  <c r="K19" i="27" s="1"/>
  <c r="L19" i="27" s="1"/>
  <c r="S18" i="27"/>
  <c r="I18" i="27"/>
  <c r="K18" i="27" s="1"/>
  <c r="L18" i="27" s="1"/>
  <c r="S17" i="27"/>
  <c r="I17" i="27"/>
  <c r="K17" i="27" s="1"/>
  <c r="L17" i="27" s="1"/>
  <c r="S16" i="27"/>
  <c r="I16" i="27"/>
  <c r="K16" i="27" s="1"/>
  <c r="L16" i="27" s="1"/>
  <c r="S15" i="27"/>
  <c r="I15" i="27"/>
  <c r="K15" i="27" s="1"/>
  <c r="L15" i="27" s="1"/>
  <c r="M69" i="26"/>
  <c r="M68" i="26"/>
  <c r="N68" i="26" s="1"/>
  <c r="T20" i="26"/>
  <c r="T19" i="26"/>
  <c r="T18" i="26"/>
  <c r="T17" i="26"/>
  <c r="T16" i="26"/>
  <c r="T15" i="26"/>
  <c r="I59" i="25"/>
  <c r="P16" i="25"/>
  <c r="G16" i="25"/>
  <c r="I16" i="25" s="1"/>
  <c r="J16" i="25" s="1"/>
  <c r="P15" i="25"/>
  <c r="G15" i="25"/>
  <c r="I15" i="25" s="1"/>
  <c r="J15" i="25" s="1"/>
  <c r="S19" i="24"/>
  <c r="M19" i="24"/>
  <c r="N19" i="24" s="1"/>
  <c r="S15" i="24"/>
  <c r="U15" i="24" s="1"/>
  <c r="R72" i="19"/>
  <c r="F72" i="19"/>
  <c r="R71" i="19"/>
  <c r="F71" i="19"/>
  <c r="R70" i="19"/>
  <c r="T15" i="19"/>
  <c r="T70" i="19" l="1"/>
  <c r="U70" i="19" s="1"/>
  <c r="U15" i="19"/>
  <c r="T71" i="19"/>
  <c r="U71" i="19" s="1"/>
  <c r="T72" i="19"/>
  <c r="U72" i="19" s="1"/>
  <c r="T16" i="19"/>
  <c r="U16" i="19" s="1"/>
  <c r="T17" i="19"/>
  <c r="U17" i="19" s="1"/>
  <c r="M62" i="24"/>
  <c r="N62" i="24" s="1"/>
  <c r="M66" i="24"/>
  <c r="N66" i="24" s="1"/>
  <c r="V15" i="24"/>
  <c r="U19" i="24"/>
  <c r="V19" i="24" s="1"/>
  <c r="R16" i="25"/>
  <c r="S16" i="25" s="1"/>
  <c r="J59" i="25"/>
  <c r="R15" i="25"/>
  <c r="S15" i="25" s="1"/>
  <c r="I60" i="25"/>
  <c r="J60" i="25" s="1"/>
  <c r="K66" i="27"/>
  <c r="L66" i="27" s="1"/>
  <c r="U16" i="27"/>
  <c r="V16" i="27" s="1"/>
  <c r="U22" i="27"/>
  <c r="V22" i="27" s="1"/>
  <c r="U20" i="27"/>
  <c r="V20" i="27" s="1"/>
  <c r="U18" i="27"/>
  <c r="V18" i="27" s="1"/>
  <c r="L67" i="27"/>
  <c r="L69" i="27"/>
  <c r="L71" i="27"/>
  <c r="K65" i="27"/>
  <c r="L65" i="27" s="1"/>
  <c r="K72" i="27"/>
  <c r="L72" i="27" s="1"/>
  <c r="K70" i="27"/>
  <c r="L70" i="27" s="1"/>
  <c r="K68" i="27"/>
  <c r="L68" i="27" s="1"/>
  <c r="U15" i="27"/>
  <c r="V15" i="27" s="1"/>
  <c r="U21" i="27"/>
  <c r="V21" i="27" s="1"/>
  <c r="U19" i="27"/>
  <c r="V19" i="27" s="1"/>
  <c r="U17" i="27"/>
  <c r="V17" i="27" s="1"/>
  <c r="V15" i="26"/>
  <c r="W15" i="26" s="1"/>
  <c r="V20" i="26"/>
  <c r="W20" i="26" s="1"/>
  <c r="V18" i="26"/>
  <c r="W18" i="26" s="1"/>
  <c r="V16" i="26"/>
  <c r="W16" i="26" s="1"/>
  <c r="V19" i="26"/>
  <c r="W19" i="26" s="1"/>
  <c r="V17" i="26"/>
  <c r="W17" i="26" s="1"/>
  <c r="M64" i="26"/>
  <c r="N64" i="26" s="1"/>
  <c r="M67" i="26"/>
  <c r="N67" i="26" s="1"/>
  <c r="N69" i="26"/>
  <c r="M65" i="26"/>
  <c r="N65" i="26" s="1"/>
  <c r="M66" i="26"/>
  <c r="N66" i="26" s="1"/>
  <c r="H70" i="19"/>
  <c r="I70" i="19" s="1"/>
  <c r="H71" i="19"/>
  <c r="I71" i="19" s="1"/>
  <c r="H72" i="19"/>
  <c r="I72" i="19" s="1"/>
  <c r="F15" i="19"/>
  <c r="H15" i="19" s="1"/>
  <c r="I15" i="19" s="1"/>
  <c r="F16" i="19"/>
  <c r="H16" i="19" s="1"/>
  <c r="I16" i="19" s="1"/>
  <c r="F17" i="19"/>
  <c r="H17" i="19" s="1"/>
  <c r="I17" i="19" s="1"/>
</calcChain>
</file>

<file path=xl/sharedStrings.xml><?xml version="1.0" encoding="utf-8"?>
<sst xmlns="http://schemas.openxmlformats.org/spreadsheetml/2006/main" count="509" uniqueCount="66">
  <si>
    <t>Komandos pavadinimas</t>
  </si>
  <si>
    <t>Baudos taškai</t>
  </si>
  <si>
    <t>Laikas trasoje</t>
  </si>
  <si>
    <t>Baudų laikas</t>
  </si>
  <si>
    <t>Rezultatas</t>
  </si>
  <si>
    <t>Oro perkėla</t>
  </si>
  <si>
    <t>Diulferis</t>
  </si>
  <si>
    <t>Iš viso baudų</t>
  </si>
  <si>
    <t>Vyr. teisėjas</t>
  </si>
  <si>
    <t>Jauniai</t>
  </si>
  <si>
    <t>Vaikai</t>
  </si>
  <si>
    <t>KOMANDINIŲ TURIZMO TECHNIKOS VARŽYBŲ PROTOKOLAS</t>
  </si>
  <si>
    <t>Pakilimas</t>
  </si>
  <si>
    <t>Traversas</t>
  </si>
  <si>
    <t>Kalnų turizmo technikos grupė</t>
  </si>
  <si>
    <t>Akademijos gimnazija</t>
  </si>
  <si>
    <t>Bauda:</t>
  </si>
  <si>
    <t>Pėsčiųjų turizmo grupė</t>
  </si>
  <si>
    <t>Mazgai</t>
  </si>
  <si>
    <t>Buomas</t>
  </si>
  <si>
    <t>Pelkė</t>
  </si>
  <si>
    <t>Lygiagretės</t>
  </si>
  <si>
    <t>Nusileidimas</t>
  </si>
  <si>
    <t>Juosta</t>
  </si>
  <si>
    <t>Turėklas</t>
  </si>
  <si>
    <t>Žumarai</t>
  </si>
  <si>
    <t>A trasa</t>
  </si>
  <si>
    <t>B trasa</t>
  </si>
  <si>
    <t>C trasa</t>
  </si>
  <si>
    <t>D trasa</t>
  </si>
  <si>
    <t>Kopėtėlės</t>
  </si>
  <si>
    <t>Krovinys</t>
  </si>
  <si>
    <t>Baudos</t>
  </si>
  <si>
    <t>Reda Rutkūnaitė</t>
  </si>
  <si>
    <t>Jaunučiai</t>
  </si>
  <si>
    <t>TARPTAUTINĖS TURIZMO TECHNIKOS VARŽYBOS UŽDAROSE PATALPOSE „AKADEMIJA – 2018“</t>
  </si>
  <si>
    <t>Vyr. sekretorė</t>
  </si>
  <si>
    <t>2018-02-17</t>
  </si>
  <si>
    <t>Speleo perk.</t>
  </si>
  <si>
    <t>Sienelė</t>
  </si>
  <si>
    <t>Trvaersas</t>
  </si>
  <si>
    <t>Neštuvai</t>
  </si>
  <si>
    <t>TARPTAUTINĖS TURIZMO TECHNIKOS VARŽYBOS UŽDAROSE PATALPOSE „AKADEMIJA – 2018"</t>
  </si>
  <si>
    <t>Oro perklėla</t>
  </si>
  <si>
    <t>Vaikai nuo 2007</t>
  </si>
  <si>
    <t>Seja</t>
  </si>
  <si>
    <t>Panevėžio moksleivių namai "Klajūnas" II</t>
  </si>
  <si>
    <t>Panevėžio moksleivių namai "Klajūnas" I</t>
  </si>
  <si>
    <t>Akademijos TSK "Dotnuvėlė"</t>
  </si>
  <si>
    <t>Biržų Kaštonų pagr. m-kla</t>
  </si>
  <si>
    <t>Andrius Kuprys</t>
  </si>
  <si>
    <t>Kaišiadorių A.Brazausko gimnazija II</t>
  </si>
  <si>
    <t>Vilniaus JTC</t>
  </si>
  <si>
    <t>Kaišiadorių A.Brazausko gimnazija I</t>
  </si>
  <si>
    <t>Akademijos TSK "Dotnuvėlė" II</t>
  </si>
  <si>
    <t>Akademijos TSK "Dotnuvėlė" I</t>
  </si>
  <si>
    <t>Panevėžio raj Raguvos gimnazija</t>
  </si>
  <si>
    <t>Panevėžio moksleivių namai "Klajūnas" III</t>
  </si>
  <si>
    <t>Ernestas Balčiūnas</t>
  </si>
  <si>
    <t>Panevėžio raj. Raguvos gimnazija II</t>
  </si>
  <si>
    <t>Panevėžio raj. Raguvos gimnazija I</t>
  </si>
  <si>
    <t>Panevėžio moksleivių namai "Klajūnas"</t>
  </si>
  <si>
    <t>Panevėžio raj. Raguvos gimnazija</t>
  </si>
  <si>
    <t>Adaži</t>
  </si>
  <si>
    <t>Šiaulių JTC</t>
  </si>
  <si>
    <t>Biržų "Kaštonų" pagr. m-kla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</si>
</sst>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  <font>
      <b/>
      <sz val="10"/>
      <name val="Tahoma"/>
      <family val="2"/>
      <charset val="186"/>
    </font>
    <font>
      <sz val="9"/>
      <name val="Tahoma"/>
      <family val="2"/>
      <charset val="186"/>
    </font>
    <font>
      <b/>
      <sz val="11"/>
      <name val="Tahoma"/>
      <family val="2"/>
      <charset val="186"/>
    </font>
    <font>
      <sz val="7"/>
      <name val="Tahoma"/>
      <family val="2"/>
      <charset val="186"/>
    </font>
    <font>
      <sz val="8"/>
      <name val="Tahoma"/>
      <family val="2"/>
      <charset val="186"/>
    </font>
    <font>
      <sz val="5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64" fontId="2" fillId="0" borderId="0" xfId="0" applyNumberFormat="1" applyFont="1"/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4" fillId="0" borderId="0" xfId="0" applyNumberFormat="1" applyFont="1"/>
    <xf numFmtId="0" fontId="3" fillId="0" borderId="0" xfId="0" applyFont="1" applyAlignment="1"/>
    <xf numFmtId="49" fontId="3" fillId="0" borderId="0" xfId="0" applyNumberFormat="1" applyFont="1" applyAlignment="1"/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11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textRotation="9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textRotation="90"/>
    </xf>
    <xf numFmtId="164" fontId="2" fillId="0" borderId="0" xfId="0" applyNumberFormat="1" applyFont="1" applyFill="1" applyAlignment="1">
      <alignment horizontal="center"/>
    </xf>
    <xf numFmtId="0" fontId="5" fillId="0" borderId="3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5" fillId="0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textRotation="90"/>
    </xf>
    <xf numFmtId="0" fontId="5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5" fillId="0" borderId="3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49" fontId="3" fillId="0" borderId="0" xfId="0" applyNumberFormat="1" applyFont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6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164" fontId="2" fillId="0" borderId="5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2" fillId="0" borderId="57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2" fillId="0" borderId="58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V80"/>
  <sheetViews>
    <sheetView topLeftCell="C58" workbookViewId="0">
      <selection activeCell="U70" sqref="U70:U72"/>
    </sheetView>
  </sheetViews>
  <sheetFormatPr defaultRowHeight="12.75" x14ac:dyDescent="0.2"/>
  <cols>
    <col min="1" max="1" width="7" style="2" customWidth="1"/>
    <col min="2" max="2" width="37.85546875" style="2" customWidth="1"/>
    <col min="3" max="3" width="3.140625" style="2" customWidth="1"/>
    <col min="4" max="4" width="1.85546875" style="2" customWidth="1"/>
    <col min="5" max="5" width="4.28515625" style="2" customWidth="1"/>
    <col min="6" max="6" width="3.140625" style="2" customWidth="1"/>
    <col min="7" max="7" width="10.85546875" style="2" customWidth="1"/>
    <col min="8" max="8" width="11.140625" style="2" customWidth="1"/>
    <col min="9" max="9" width="12.5703125" style="2" customWidth="1"/>
    <col min="10" max="10" width="9.140625" style="2"/>
    <col min="11" max="11" width="2" style="2" customWidth="1"/>
    <col min="12" max="12" width="37.85546875" style="2" customWidth="1"/>
    <col min="13" max="18" width="3.140625" style="2" customWidth="1"/>
    <col min="19" max="19" width="10.85546875" style="2" customWidth="1"/>
    <col min="20" max="20" width="11.140625" style="2" customWidth="1"/>
    <col min="21" max="21" width="12.5703125" style="2" customWidth="1"/>
    <col min="22" max="16384" width="9.140625" style="2"/>
  </cols>
  <sheetData>
    <row r="1" spans="1:22" ht="24" customHeight="1" x14ac:dyDescent="0.2"/>
    <row r="2" spans="1:22" ht="14.25" customHeight="1" x14ac:dyDescent="0.2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L2" s="12" t="s">
        <v>35</v>
      </c>
      <c r="M2" s="12"/>
      <c r="N2" s="12"/>
      <c r="O2" s="12"/>
      <c r="P2" s="12"/>
      <c r="Q2" s="12"/>
      <c r="R2" s="12"/>
      <c r="S2" s="12"/>
      <c r="T2" s="12"/>
      <c r="U2" s="12"/>
      <c r="V2" s="12"/>
    </row>
    <row r="4" spans="1:22" ht="14.25" x14ac:dyDescent="0.2">
      <c r="A4" s="133" t="s">
        <v>11</v>
      </c>
      <c r="B4" s="133"/>
      <c r="C4" s="133"/>
      <c r="D4" s="133"/>
      <c r="E4" s="133"/>
      <c r="F4" s="133"/>
      <c r="G4" s="133"/>
      <c r="H4" s="133"/>
      <c r="I4" s="133"/>
      <c r="J4" s="133"/>
      <c r="K4" s="133" t="s">
        <v>11</v>
      </c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</row>
    <row r="6" spans="1:22" ht="14.25" x14ac:dyDescent="0.2">
      <c r="A6" s="132" t="s">
        <v>9</v>
      </c>
      <c r="B6" s="132"/>
      <c r="C6" s="132"/>
      <c r="D6" s="132"/>
      <c r="E6" s="132"/>
      <c r="F6" s="132"/>
      <c r="G6" s="132"/>
      <c r="H6" s="132"/>
      <c r="I6" s="132"/>
      <c r="J6" s="132"/>
      <c r="K6" s="132" t="s">
        <v>9</v>
      </c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</row>
    <row r="7" spans="1:22" ht="14.25" x14ac:dyDescent="0.2">
      <c r="A7" s="132" t="s">
        <v>14</v>
      </c>
      <c r="B7" s="132"/>
      <c r="C7" s="132"/>
      <c r="D7" s="132"/>
      <c r="E7" s="132"/>
      <c r="F7" s="132"/>
      <c r="G7" s="132"/>
      <c r="H7" s="132"/>
      <c r="I7" s="132"/>
      <c r="J7" s="132"/>
      <c r="K7" s="132" t="s">
        <v>14</v>
      </c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</row>
    <row r="8" spans="1:22" ht="14.25" x14ac:dyDescent="0.2">
      <c r="A8" s="132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 t="s">
        <v>27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</row>
    <row r="9" spans="1:22" ht="5.2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4.25" x14ac:dyDescent="0.2">
      <c r="A10" s="123" t="s">
        <v>37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 t="s">
        <v>37</v>
      </c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ht="14.25" x14ac:dyDescent="0.2">
      <c r="A11" s="123" t="s">
        <v>15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 t="s">
        <v>15</v>
      </c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</row>
    <row r="12" spans="1:22" ht="13.5" thickBot="1" x14ac:dyDescent="0.25">
      <c r="B12" s="6"/>
      <c r="C12" s="6"/>
      <c r="D12" s="6"/>
      <c r="E12" s="6"/>
      <c r="F12" s="6"/>
      <c r="G12" s="6"/>
      <c r="H12" s="6"/>
      <c r="I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2" ht="12.75" customHeight="1" thickBot="1" x14ac:dyDescent="0.25">
      <c r="A13" s="7"/>
      <c r="B13" s="130" t="s">
        <v>0</v>
      </c>
      <c r="C13" s="124" t="s">
        <v>1</v>
      </c>
      <c r="D13" s="125"/>
      <c r="E13" s="125"/>
      <c r="F13" s="121" t="s">
        <v>7</v>
      </c>
      <c r="G13" s="130" t="s">
        <v>2</v>
      </c>
      <c r="H13" s="130" t="s">
        <v>3</v>
      </c>
      <c r="I13" s="128" t="s">
        <v>4</v>
      </c>
      <c r="K13" s="7"/>
      <c r="L13" s="135" t="s">
        <v>0</v>
      </c>
      <c r="M13" s="136"/>
      <c r="N13" s="127" t="s">
        <v>1</v>
      </c>
      <c r="O13" s="127"/>
      <c r="P13" s="127"/>
      <c r="Q13" s="134"/>
      <c r="R13" s="121" t="s">
        <v>7</v>
      </c>
      <c r="S13" s="130" t="s">
        <v>2</v>
      </c>
      <c r="T13" s="130" t="s">
        <v>3</v>
      </c>
      <c r="U13" s="128" t="s">
        <v>4</v>
      </c>
    </row>
    <row r="14" spans="1:22" ht="68.25" customHeight="1" thickBot="1" x14ac:dyDescent="0.25">
      <c r="A14" s="7"/>
      <c r="B14" s="131"/>
      <c r="C14" s="107" t="s">
        <v>38</v>
      </c>
      <c r="D14" s="108"/>
      <c r="E14" s="17" t="s">
        <v>6</v>
      </c>
      <c r="F14" s="122"/>
      <c r="G14" s="131"/>
      <c r="H14" s="131"/>
      <c r="I14" s="129"/>
      <c r="K14" s="7"/>
      <c r="L14" s="137"/>
      <c r="M14" s="138"/>
      <c r="N14" s="19" t="s">
        <v>25</v>
      </c>
      <c r="O14" s="17" t="s">
        <v>30</v>
      </c>
      <c r="P14" s="20" t="s">
        <v>5</v>
      </c>
      <c r="Q14" s="21" t="s">
        <v>6</v>
      </c>
      <c r="R14" s="122"/>
      <c r="S14" s="131"/>
      <c r="T14" s="131"/>
      <c r="U14" s="129"/>
    </row>
    <row r="15" spans="1:22" ht="18.75" customHeight="1" x14ac:dyDescent="0.2">
      <c r="A15" s="7"/>
      <c r="B15" s="55" t="s">
        <v>59</v>
      </c>
      <c r="C15" s="113">
        <v>0</v>
      </c>
      <c r="D15" s="114"/>
      <c r="E15" s="46">
        <v>0</v>
      </c>
      <c r="F15" s="48">
        <f t="shared" ref="F15:F17" si="0">SUM(C15:E15)</f>
        <v>0</v>
      </c>
      <c r="G15" s="49">
        <v>1.3303819444444443E-2</v>
      </c>
      <c r="H15" s="49">
        <f>F15*$I$19</f>
        <v>0</v>
      </c>
      <c r="I15" s="49">
        <f t="shared" ref="I15:I17" si="1">G15+H15</f>
        <v>1.3303819444444443E-2</v>
      </c>
      <c r="K15" s="7"/>
      <c r="L15" s="95" t="s">
        <v>59</v>
      </c>
      <c r="M15" s="174"/>
      <c r="N15" s="86">
        <v>0</v>
      </c>
      <c r="O15" s="86">
        <v>0</v>
      </c>
      <c r="P15" s="101">
        <v>0</v>
      </c>
      <c r="Q15" s="46">
        <v>0</v>
      </c>
      <c r="R15" s="48">
        <f>SUM(N15:Q15)</f>
        <v>0</v>
      </c>
      <c r="S15" s="49">
        <v>1.9785300925925928E-2</v>
      </c>
      <c r="T15" s="49">
        <f>R15*$U$19</f>
        <v>0</v>
      </c>
      <c r="U15" s="49">
        <f t="shared" ref="U15:U17" si="2">S15+T15</f>
        <v>1.9785300925925928E-2</v>
      </c>
    </row>
    <row r="16" spans="1:22" ht="18.75" customHeight="1" x14ac:dyDescent="0.2">
      <c r="A16" s="7"/>
      <c r="B16" s="57" t="s">
        <v>60</v>
      </c>
      <c r="C16" s="111">
        <v>0</v>
      </c>
      <c r="D16" s="112"/>
      <c r="E16" s="59">
        <v>0</v>
      </c>
      <c r="F16" s="60">
        <f t="shared" si="0"/>
        <v>0</v>
      </c>
      <c r="G16" s="61">
        <v>1.0031828703703704E-2</v>
      </c>
      <c r="H16" s="61">
        <f>F16*$I$19</f>
        <v>0</v>
      </c>
      <c r="I16" s="61">
        <f t="shared" si="1"/>
        <v>1.0031828703703704E-2</v>
      </c>
      <c r="K16" s="7"/>
      <c r="L16" s="175" t="s">
        <v>60</v>
      </c>
      <c r="M16" s="176"/>
      <c r="N16" s="85">
        <v>0</v>
      </c>
      <c r="O16" s="85">
        <v>0</v>
      </c>
      <c r="P16" s="105">
        <v>0</v>
      </c>
      <c r="Q16" s="59">
        <v>0</v>
      </c>
      <c r="R16" s="60">
        <f>SUM(N16:Q16)</f>
        <v>0</v>
      </c>
      <c r="S16" s="61">
        <v>1.349699074074074E-2</v>
      </c>
      <c r="T16" s="61">
        <f>R16*$U$19</f>
        <v>0</v>
      </c>
      <c r="U16" s="61">
        <f t="shared" si="2"/>
        <v>1.349699074074074E-2</v>
      </c>
    </row>
    <row r="17" spans="1:22" ht="18.75" customHeight="1" thickBot="1" x14ac:dyDescent="0.25">
      <c r="A17" s="7"/>
      <c r="B17" s="63" t="s">
        <v>61</v>
      </c>
      <c r="C17" s="109">
        <v>0</v>
      </c>
      <c r="D17" s="110"/>
      <c r="E17" s="50">
        <v>0</v>
      </c>
      <c r="F17" s="52">
        <f t="shared" si="0"/>
        <v>0</v>
      </c>
      <c r="G17" s="53">
        <v>8.38599537037037E-3</v>
      </c>
      <c r="H17" s="53">
        <f>F17*$I$19</f>
        <v>0</v>
      </c>
      <c r="I17" s="53">
        <f t="shared" si="1"/>
        <v>8.38599537037037E-3</v>
      </c>
      <c r="K17" s="7"/>
      <c r="L17" s="97" t="s">
        <v>61</v>
      </c>
      <c r="M17" s="177"/>
      <c r="N17" s="84">
        <v>0</v>
      </c>
      <c r="O17" s="84">
        <v>0</v>
      </c>
      <c r="P17" s="102">
        <v>0</v>
      </c>
      <c r="Q17" s="50">
        <v>5</v>
      </c>
      <c r="R17" s="52">
        <f t="shared" ref="R17" si="3">SUM(N17:Q17)</f>
        <v>5</v>
      </c>
      <c r="S17" s="53">
        <v>9.9733796296296289E-3</v>
      </c>
      <c r="T17" s="53">
        <f>R17*$U$19</f>
        <v>1.7361111111111112E-3</v>
      </c>
      <c r="U17" s="53">
        <f t="shared" si="2"/>
        <v>1.1709490740740741E-2</v>
      </c>
    </row>
    <row r="18" spans="1:22" x14ac:dyDescent="0.2">
      <c r="B18" s="54"/>
      <c r="C18" s="54"/>
      <c r="D18" s="54"/>
      <c r="E18" s="54"/>
      <c r="F18" s="54"/>
      <c r="G18" s="54"/>
      <c r="H18" s="54"/>
      <c r="I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2" ht="12.75" customHeight="1" x14ac:dyDescent="0.2">
      <c r="B19" s="65"/>
      <c r="C19" s="66"/>
      <c r="D19" s="66"/>
      <c r="E19" s="66"/>
      <c r="F19" s="66"/>
      <c r="G19" s="66"/>
      <c r="H19" s="67" t="s">
        <v>16</v>
      </c>
      <c r="I19" s="44">
        <v>3.4722222222222224E-4</v>
      </c>
      <c r="L19" s="65"/>
      <c r="M19" s="66"/>
      <c r="N19" s="66"/>
      <c r="O19" s="66"/>
      <c r="P19" s="66"/>
      <c r="Q19" s="66"/>
      <c r="R19" s="66"/>
      <c r="S19" s="66"/>
      <c r="T19" s="67" t="s">
        <v>16</v>
      </c>
      <c r="U19" s="44">
        <v>3.4722222222222224E-4</v>
      </c>
    </row>
    <row r="20" spans="1:22" x14ac:dyDescent="0.2">
      <c r="B20" s="66"/>
      <c r="C20" s="66"/>
      <c r="D20" s="66"/>
      <c r="E20" s="66"/>
      <c r="F20" s="66"/>
      <c r="G20" s="66"/>
      <c r="H20" s="66"/>
      <c r="I20" s="66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2" x14ac:dyDescent="0.2">
      <c r="B21" s="54"/>
      <c r="C21" s="70"/>
      <c r="D21" s="70"/>
      <c r="E21" s="70"/>
      <c r="F21" s="70"/>
      <c r="G21" s="212" t="s">
        <v>8</v>
      </c>
      <c r="H21" s="212"/>
      <c r="I21" s="71" t="s">
        <v>58</v>
      </c>
      <c r="J21" s="1"/>
      <c r="M21" s="1"/>
      <c r="N21" s="1"/>
      <c r="O21" s="1"/>
      <c r="P21" s="213" t="s">
        <v>8</v>
      </c>
      <c r="Q21" s="213"/>
      <c r="R21" s="213"/>
      <c r="S21" s="213"/>
      <c r="T21" s="22" t="s">
        <v>58</v>
      </c>
      <c r="V21" s="1"/>
    </row>
    <row r="22" spans="1:22" x14ac:dyDescent="0.2">
      <c r="B22" s="193"/>
      <c r="C22" s="70"/>
      <c r="D22" s="70"/>
      <c r="E22" s="70"/>
      <c r="F22" s="70"/>
      <c r="G22" s="212" t="s">
        <v>36</v>
      </c>
      <c r="H22" s="212"/>
      <c r="I22" s="71" t="s">
        <v>33</v>
      </c>
      <c r="J22" s="10"/>
      <c r="M22" s="1"/>
      <c r="N22" s="1"/>
      <c r="O22" s="1"/>
      <c r="P22" s="212" t="s">
        <v>36</v>
      </c>
      <c r="Q22" s="212"/>
      <c r="R22" s="212"/>
      <c r="S22" s="212"/>
      <c r="T22" s="22" t="s">
        <v>33</v>
      </c>
      <c r="V22" s="22"/>
    </row>
    <row r="23" spans="1:22" x14ac:dyDescent="0.2">
      <c r="B23" s="54"/>
      <c r="C23" s="54"/>
      <c r="D23" s="54"/>
      <c r="E23" s="54"/>
      <c r="F23" s="54"/>
      <c r="G23" s="54"/>
      <c r="H23" s="54"/>
      <c r="I23" s="54"/>
    </row>
    <row r="24" spans="1:22" ht="14.25" customHeight="1" x14ac:dyDescent="0.2">
      <c r="A24" s="1"/>
      <c r="B24" s="70"/>
      <c r="C24" s="70"/>
      <c r="D24" s="70"/>
      <c r="E24" s="70"/>
      <c r="F24" s="70"/>
      <c r="G24" s="70"/>
      <c r="H24" s="70"/>
      <c r="I24" s="7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50" spans="1:22" ht="75.75" customHeight="1" x14ac:dyDescent="0.2"/>
    <row r="56" spans="1:22" ht="24" customHeight="1" x14ac:dyDescent="0.2"/>
    <row r="57" spans="1:22" ht="14.25" customHeight="1" x14ac:dyDescent="0.2">
      <c r="A57" s="133" t="s">
        <v>35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 t="s">
        <v>35</v>
      </c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</row>
    <row r="59" spans="1:22" ht="14.25" x14ac:dyDescent="0.2">
      <c r="A59" s="133" t="s">
        <v>11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 t="s">
        <v>11</v>
      </c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</row>
    <row r="61" spans="1:22" ht="14.25" x14ac:dyDescent="0.2">
      <c r="A61" s="132" t="s">
        <v>9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 t="s">
        <v>9</v>
      </c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</row>
    <row r="62" spans="1:22" ht="14.25" x14ac:dyDescent="0.2">
      <c r="A62" s="132" t="s">
        <v>14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 t="s">
        <v>14</v>
      </c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</row>
    <row r="63" spans="1:22" ht="14.25" x14ac:dyDescent="0.2">
      <c r="A63" s="132" t="s">
        <v>29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 t="s">
        <v>28</v>
      </c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1:22" ht="5.2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ht="14.25" x14ac:dyDescent="0.2">
      <c r="A65" s="123" t="s">
        <v>37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 t="s">
        <v>37</v>
      </c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</row>
    <row r="66" spans="1:22" ht="14.25" x14ac:dyDescent="0.2">
      <c r="A66" s="123" t="s">
        <v>15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 t="s">
        <v>15</v>
      </c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</row>
    <row r="67" spans="1:22" ht="13.5" thickBot="1" x14ac:dyDescent="0.25">
      <c r="B67" s="6"/>
      <c r="C67" s="6"/>
      <c r="D67" s="6"/>
      <c r="E67" s="6"/>
      <c r="F67" s="6"/>
      <c r="G67" s="6"/>
      <c r="H67" s="6"/>
      <c r="I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2" ht="12.75" customHeight="1" thickBot="1" x14ac:dyDescent="0.25">
      <c r="A68" s="7"/>
      <c r="B68" s="130" t="s">
        <v>0</v>
      </c>
      <c r="C68" s="124" t="s">
        <v>1</v>
      </c>
      <c r="D68" s="125"/>
      <c r="E68" s="125"/>
      <c r="F68" s="121" t="s">
        <v>7</v>
      </c>
      <c r="G68" s="130" t="s">
        <v>2</v>
      </c>
      <c r="H68" s="130" t="s">
        <v>3</v>
      </c>
      <c r="I68" s="128" t="s">
        <v>4</v>
      </c>
      <c r="K68" s="7"/>
      <c r="L68" s="130" t="s">
        <v>0</v>
      </c>
      <c r="M68" s="126" t="s">
        <v>1</v>
      </c>
      <c r="N68" s="127"/>
      <c r="O68" s="127"/>
      <c r="P68" s="127"/>
      <c r="Q68" s="127"/>
      <c r="R68" s="121" t="s">
        <v>7</v>
      </c>
      <c r="S68" s="130" t="s">
        <v>2</v>
      </c>
      <c r="T68" s="130" t="s">
        <v>3</v>
      </c>
      <c r="U68" s="128" t="s">
        <v>4</v>
      </c>
    </row>
    <row r="69" spans="1:22" ht="68.25" customHeight="1" thickBot="1" x14ac:dyDescent="0.25">
      <c r="A69" s="7"/>
      <c r="B69" s="131"/>
      <c r="C69" s="107" t="s">
        <v>18</v>
      </c>
      <c r="D69" s="115"/>
      <c r="E69" s="116"/>
      <c r="F69" s="122"/>
      <c r="G69" s="131"/>
      <c r="H69" s="131"/>
      <c r="I69" s="129"/>
      <c r="K69" s="7"/>
      <c r="L69" s="131"/>
      <c r="M69" s="19" t="s">
        <v>5</v>
      </c>
      <c r="N69" s="19" t="s">
        <v>31</v>
      </c>
      <c r="O69" s="19" t="s">
        <v>5</v>
      </c>
      <c r="P69" s="17" t="s">
        <v>21</v>
      </c>
      <c r="Q69" s="18" t="s">
        <v>6</v>
      </c>
      <c r="R69" s="122"/>
      <c r="S69" s="131"/>
      <c r="T69" s="131"/>
      <c r="U69" s="129"/>
    </row>
    <row r="70" spans="1:22" ht="18.75" customHeight="1" x14ac:dyDescent="0.2">
      <c r="A70" s="7"/>
      <c r="B70" s="55" t="s">
        <v>59</v>
      </c>
      <c r="C70" s="113">
        <v>0</v>
      </c>
      <c r="D70" s="119"/>
      <c r="E70" s="120"/>
      <c r="F70" s="48">
        <f>SUM(C70:E70)</f>
        <v>0</v>
      </c>
      <c r="G70" s="49">
        <v>1.912037037037037E-3</v>
      </c>
      <c r="H70" s="49">
        <f>F70*$I$74</f>
        <v>0</v>
      </c>
      <c r="I70" s="49">
        <f t="shared" ref="I70:I72" si="4">G70+H70</f>
        <v>1.912037037037037E-3</v>
      </c>
      <c r="K70" s="7"/>
      <c r="L70" s="55" t="s">
        <v>59</v>
      </c>
      <c r="M70" s="86">
        <v>0</v>
      </c>
      <c r="N70" s="86">
        <v>0</v>
      </c>
      <c r="O70" s="86">
        <v>0</v>
      </c>
      <c r="P70" s="46">
        <v>0</v>
      </c>
      <c r="Q70" s="46">
        <v>0</v>
      </c>
      <c r="R70" s="48">
        <f t="shared" ref="R70:R72" si="5">SUM(M70:Q70)</f>
        <v>0</v>
      </c>
      <c r="S70" s="49">
        <v>1.2614236111111113E-2</v>
      </c>
      <c r="T70" s="49">
        <f>R70*$U$74</f>
        <v>0</v>
      </c>
      <c r="U70" s="49">
        <f t="shared" ref="U70:U72" si="6">S70+T70</f>
        <v>1.2614236111111113E-2</v>
      </c>
    </row>
    <row r="71" spans="1:22" ht="18.75" customHeight="1" x14ac:dyDescent="0.2">
      <c r="A71" s="7"/>
      <c r="B71" s="57" t="s">
        <v>60</v>
      </c>
      <c r="C71" s="111">
        <v>0</v>
      </c>
      <c r="D71" s="117"/>
      <c r="E71" s="118"/>
      <c r="F71" s="60">
        <f t="shared" ref="F71:F72" si="7">SUM(C71:E71)</f>
        <v>0</v>
      </c>
      <c r="G71" s="61">
        <v>1.1194444444444444E-3</v>
      </c>
      <c r="H71" s="61">
        <f>F71*$I$74</f>
        <v>0</v>
      </c>
      <c r="I71" s="61">
        <f t="shared" si="4"/>
        <v>1.1194444444444444E-3</v>
      </c>
      <c r="K71" s="7"/>
      <c r="L71" s="57" t="s">
        <v>60</v>
      </c>
      <c r="M71" s="85">
        <v>0</v>
      </c>
      <c r="N71" s="85">
        <v>0</v>
      </c>
      <c r="O71" s="85">
        <v>0</v>
      </c>
      <c r="P71" s="59">
        <v>0</v>
      </c>
      <c r="Q71" s="59">
        <v>0</v>
      </c>
      <c r="R71" s="60">
        <f t="shared" si="5"/>
        <v>0</v>
      </c>
      <c r="S71" s="61">
        <v>1.2493865740740741E-2</v>
      </c>
      <c r="T71" s="61">
        <f>R71*$U$74</f>
        <v>0</v>
      </c>
      <c r="U71" s="61">
        <f t="shared" si="6"/>
        <v>1.2493865740740741E-2</v>
      </c>
    </row>
    <row r="72" spans="1:22" ht="18.75" customHeight="1" thickBot="1" x14ac:dyDescent="0.25">
      <c r="A72" s="7"/>
      <c r="B72" s="63" t="s">
        <v>61</v>
      </c>
      <c r="C72" s="109">
        <v>0</v>
      </c>
      <c r="D72" s="159"/>
      <c r="E72" s="160"/>
      <c r="F72" s="52">
        <f t="shared" si="7"/>
        <v>0</v>
      </c>
      <c r="G72" s="53">
        <v>1.0916666666666668E-3</v>
      </c>
      <c r="H72" s="53">
        <f>F72*$I$74</f>
        <v>0</v>
      </c>
      <c r="I72" s="53">
        <f t="shared" si="4"/>
        <v>1.0916666666666668E-3</v>
      </c>
      <c r="K72" s="7"/>
      <c r="L72" s="63" t="s">
        <v>61</v>
      </c>
      <c r="M72" s="84">
        <v>0</v>
      </c>
      <c r="N72" s="84">
        <v>0</v>
      </c>
      <c r="O72" s="84">
        <v>0</v>
      </c>
      <c r="P72" s="50">
        <v>0</v>
      </c>
      <c r="Q72" s="50">
        <v>0</v>
      </c>
      <c r="R72" s="52">
        <f t="shared" si="5"/>
        <v>0</v>
      </c>
      <c r="S72" s="53">
        <v>1.252789351851852E-2</v>
      </c>
      <c r="T72" s="53">
        <f>R72*$U$74</f>
        <v>0</v>
      </c>
      <c r="U72" s="53">
        <f t="shared" si="6"/>
        <v>1.252789351851852E-2</v>
      </c>
    </row>
    <row r="73" spans="1:22" x14ac:dyDescent="0.2">
      <c r="B73" s="54"/>
      <c r="C73" s="54"/>
      <c r="D73" s="54"/>
      <c r="E73" s="54"/>
      <c r="F73" s="54"/>
      <c r="G73" s="54"/>
      <c r="H73" s="54"/>
      <c r="I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2" ht="12.75" customHeight="1" x14ac:dyDescent="0.2">
      <c r="B74" s="65"/>
      <c r="C74" s="66"/>
      <c r="D74" s="66"/>
      <c r="E74" s="66"/>
      <c r="F74" s="66"/>
      <c r="G74" s="66"/>
      <c r="H74" s="67" t="s">
        <v>16</v>
      </c>
      <c r="I74" s="44">
        <v>1.1574074074074073E-4</v>
      </c>
      <c r="L74" s="65"/>
      <c r="M74" s="66"/>
      <c r="N74" s="66"/>
      <c r="O74" s="66"/>
      <c r="P74" s="66"/>
      <c r="Q74" s="66"/>
      <c r="R74" s="66"/>
      <c r="S74" s="66"/>
      <c r="T74" s="67" t="s">
        <v>16</v>
      </c>
      <c r="U74" s="44">
        <v>3.4722222222222224E-4</v>
      </c>
    </row>
    <row r="75" spans="1:22" x14ac:dyDescent="0.2">
      <c r="B75" s="66"/>
      <c r="C75" s="66"/>
      <c r="D75" s="66"/>
      <c r="E75" s="66"/>
      <c r="F75" s="66"/>
      <c r="G75" s="66"/>
      <c r="H75" s="66"/>
      <c r="I75" s="66"/>
      <c r="L75" s="66"/>
      <c r="M75" s="66"/>
      <c r="N75" s="66"/>
      <c r="O75" s="66"/>
      <c r="P75" s="66"/>
      <c r="Q75" s="66"/>
      <c r="R75" s="66"/>
      <c r="S75" s="66"/>
      <c r="T75" s="66"/>
      <c r="U75" s="66"/>
    </row>
    <row r="76" spans="1:22" x14ac:dyDescent="0.2">
      <c r="B76" s="54"/>
      <c r="C76" s="70"/>
      <c r="D76" s="70"/>
      <c r="E76" s="70"/>
      <c r="F76" s="70"/>
      <c r="G76" s="212" t="s">
        <v>8</v>
      </c>
      <c r="H76" s="212"/>
      <c r="I76" s="71" t="s">
        <v>58</v>
      </c>
      <c r="J76" s="1"/>
      <c r="M76" s="1"/>
      <c r="N76" s="1"/>
      <c r="O76" s="213" t="s">
        <v>8</v>
      </c>
      <c r="P76" s="213"/>
      <c r="Q76" s="213"/>
      <c r="R76" s="213"/>
      <c r="S76" s="213"/>
      <c r="T76" s="22" t="s">
        <v>58</v>
      </c>
      <c r="V76" s="1"/>
    </row>
    <row r="77" spans="1:22" x14ac:dyDescent="0.2">
      <c r="B77" s="54"/>
      <c r="C77" s="70"/>
      <c r="D77" s="70"/>
      <c r="E77" s="70"/>
      <c r="F77" s="70"/>
      <c r="G77" s="212" t="s">
        <v>36</v>
      </c>
      <c r="H77" s="212"/>
      <c r="I77" s="71" t="s">
        <v>33</v>
      </c>
      <c r="J77" s="22"/>
      <c r="M77" s="1"/>
      <c r="N77" s="1"/>
      <c r="O77" s="212" t="s">
        <v>36</v>
      </c>
      <c r="P77" s="212"/>
      <c r="Q77" s="212"/>
      <c r="R77" s="212"/>
      <c r="S77" s="212"/>
      <c r="T77" s="22" t="s">
        <v>33</v>
      </c>
      <c r="V77" s="22"/>
    </row>
    <row r="79" spans="1:22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</sheetData>
  <mergeCells count="67">
    <mergeCell ref="G21:H21"/>
    <mergeCell ref="G22:H22"/>
    <mergeCell ref="A6:J6"/>
    <mergeCell ref="A4:J4"/>
    <mergeCell ref="A2:J2"/>
    <mergeCell ref="C13:E13"/>
    <mergeCell ref="A11:J11"/>
    <mergeCell ref="A10:J10"/>
    <mergeCell ref="A7:J7"/>
    <mergeCell ref="A8:J8"/>
    <mergeCell ref="I13:I14"/>
    <mergeCell ref="H13:H14"/>
    <mergeCell ref="G13:G14"/>
    <mergeCell ref="F13:F14"/>
    <mergeCell ref="B13:B14"/>
    <mergeCell ref="K4:V4"/>
    <mergeCell ref="K6:V6"/>
    <mergeCell ref="K7:V7"/>
    <mergeCell ref="K8:V8"/>
    <mergeCell ref="K10:V10"/>
    <mergeCell ref="K11:V11"/>
    <mergeCell ref="U13:U14"/>
    <mergeCell ref="T13:T14"/>
    <mergeCell ref="S13:S14"/>
    <mergeCell ref="R13:R14"/>
    <mergeCell ref="N13:Q13"/>
    <mergeCell ref="L13:M14"/>
    <mergeCell ref="A57:J57"/>
    <mergeCell ref="K57:V57"/>
    <mergeCell ref="A59:J59"/>
    <mergeCell ref="K59:V59"/>
    <mergeCell ref="A61:J61"/>
    <mergeCell ref="K61:V61"/>
    <mergeCell ref="A62:J62"/>
    <mergeCell ref="K62:V62"/>
    <mergeCell ref="A63:J63"/>
    <mergeCell ref="K63:V63"/>
    <mergeCell ref="A65:J65"/>
    <mergeCell ref="K65:V65"/>
    <mergeCell ref="G76:H76"/>
    <mergeCell ref="U68:U69"/>
    <mergeCell ref="T68:T69"/>
    <mergeCell ref="S68:S69"/>
    <mergeCell ref="R68:R69"/>
    <mergeCell ref="L68:L69"/>
    <mergeCell ref="G68:G69"/>
    <mergeCell ref="H68:H69"/>
    <mergeCell ref="I68:I69"/>
    <mergeCell ref="F68:F69"/>
    <mergeCell ref="A66:J66"/>
    <mergeCell ref="K66:V66"/>
    <mergeCell ref="C68:E68"/>
    <mergeCell ref="M68:Q68"/>
    <mergeCell ref="B68:B69"/>
    <mergeCell ref="C71:E71"/>
    <mergeCell ref="C70:E70"/>
    <mergeCell ref="O77:S77"/>
    <mergeCell ref="O76:S76"/>
    <mergeCell ref="C14:D14"/>
    <mergeCell ref="C17:D17"/>
    <mergeCell ref="C16:D16"/>
    <mergeCell ref="C15:D15"/>
    <mergeCell ref="P22:S22"/>
    <mergeCell ref="P21:S21"/>
    <mergeCell ref="G77:H77"/>
    <mergeCell ref="C69:E69"/>
    <mergeCell ref="C72:E72"/>
  </mergeCells>
  <phoneticPr fontId="1" type="noConversion"/>
  <pageMargins left="0.11811023622047245" right="0.11811023622047245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U68"/>
  <sheetViews>
    <sheetView topLeftCell="A7" workbookViewId="0">
      <selection activeCell="I25" sqref="I25"/>
    </sheetView>
  </sheetViews>
  <sheetFormatPr defaultRowHeight="12.75" x14ac:dyDescent="0.2"/>
  <cols>
    <col min="1" max="1" width="4.5703125" style="2" customWidth="1"/>
    <col min="2" max="2" width="37.85546875" style="2" customWidth="1"/>
    <col min="3" max="7" width="3.140625" style="2" customWidth="1"/>
    <col min="8" max="8" width="10.85546875" style="2" customWidth="1"/>
    <col min="9" max="9" width="11.140625" style="2" customWidth="1"/>
    <col min="10" max="10" width="12.5703125" style="2" customWidth="1"/>
    <col min="11" max="11" width="9.140625" style="2"/>
    <col min="12" max="12" width="2.5703125" style="2" customWidth="1"/>
    <col min="13" max="13" width="4.5703125" style="2" customWidth="1"/>
    <col min="14" max="14" width="37.85546875" style="2" customWidth="1"/>
    <col min="15" max="16" width="3.140625" style="2" customWidth="1"/>
    <col min="17" max="17" width="10.85546875" style="2" customWidth="1"/>
    <col min="18" max="18" width="11.140625" style="2" customWidth="1"/>
    <col min="19" max="19" width="12.5703125" style="2" customWidth="1"/>
    <col min="20" max="16384" width="9.140625" style="2"/>
  </cols>
  <sheetData>
    <row r="1" spans="1:20" ht="24" customHeight="1" x14ac:dyDescent="0.2"/>
    <row r="2" spans="1:20" ht="14.25" customHeight="1" x14ac:dyDescent="0.2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2"/>
      <c r="M2" s="133" t="s">
        <v>35</v>
      </c>
      <c r="N2" s="133"/>
      <c r="O2" s="133"/>
      <c r="P2" s="133"/>
      <c r="Q2" s="133"/>
      <c r="R2" s="133"/>
      <c r="S2" s="133"/>
      <c r="T2" s="133"/>
    </row>
    <row r="4" spans="1:20" ht="14.25" x14ac:dyDescent="0.2">
      <c r="A4" s="133" t="s">
        <v>11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2"/>
      <c r="M4" s="133" t="s">
        <v>11</v>
      </c>
      <c r="N4" s="133"/>
      <c r="O4" s="133"/>
      <c r="P4" s="133"/>
      <c r="Q4" s="133"/>
      <c r="R4" s="133"/>
      <c r="S4" s="133"/>
      <c r="T4" s="133"/>
    </row>
    <row r="6" spans="1:20" ht="14.25" x14ac:dyDescent="0.2">
      <c r="A6" s="132" t="s">
        <v>34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6"/>
      <c r="M6" s="132" t="s">
        <v>34</v>
      </c>
      <c r="N6" s="132"/>
      <c r="O6" s="132"/>
      <c r="P6" s="132"/>
      <c r="Q6" s="132"/>
      <c r="R6" s="132"/>
      <c r="S6" s="132"/>
      <c r="T6" s="132"/>
    </row>
    <row r="7" spans="1:20" ht="14.25" x14ac:dyDescent="0.2">
      <c r="A7" s="132" t="s">
        <v>14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6"/>
      <c r="M7" s="132" t="s">
        <v>14</v>
      </c>
      <c r="N7" s="132"/>
      <c r="O7" s="132"/>
      <c r="P7" s="132"/>
      <c r="Q7" s="132"/>
      <c r="R7" s="132"/>
      <c r="S7" s="132"/>
      <c r="T7" s="132"/>
    </row>
    <row r="8" spans="1:20" ht="14.25" x14ac:dyDescent="0.2">
      <c r="A8" s="132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6"/>
      <c r="M8" s="132" t="s">
        <v>28</v>
      </c>
      <c r="N8" s="132"/>
      <c r="O8" s="132"/>
      <c r="P8" s="132"/>
      <c r="Q8" s="132"/>
      <c r="R8" s="132"/>
      <c r="S8" s="132"/>
      <c r="T8" s="132"/>
    </row>
    <row r="9" spans="1:20" ht="5.2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14.25" x14ac:dyDescent="0.2">
      <c r="A10" s="123" t="s">
        <v>37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3"/>
      <c r="M10" s="123" t="s">
        <v>37</v>
      </c>
      <c r="N10" s="123"/>
      <c r="O10" s="123"/>
      <c r="P10" s="123"/>
      <c r="Q10" s="123"/>
      <c r="R10" s="123"/>
      <c r="S10" s="123"/>
      <c r="T10" s="123"/>
    </row>
    <row r="11" spans="1:20" ht="14.25" x14ac:dyDescent="0.2">
      <c r="A11" s="123" t="s">
        <v>15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3"/>
      <c r="M11" s="123" t="s">
        <v>15</v>
      </c>
      <c r="N11" s="123"/>
      <c r="O11" s="123"/>
      <c r="P11" s="123"/>
      <c r="Q11" s="123"/>
      <c r="R11" s="123"/>
      <c r="S11" s="123"/>
      <c r="T11" s="123"/>
    </row>
    <row r="12" spans="1:20" ht="13.5" thickBot="1" x14ac:dyDescent="0.25">
      <c r="B12" s="6"/>
      <c r="C12" s="6"/>
      <c r="D12" s="6"/>
      <c r="E12" s="6"/>
      <c r="F12" s="6"/>
      <c r="G12" s="6"/>
      <c r="H12" s="6"/>
      <c r="I12" s="6"/>
      <c r="J12" s="6"/>
      <c r="N12" s="6"/>
      <c r="O12" s="6"/>
      <c r="P12" s="6"/>
      <c r="Q12" s="6"/>
      <c r="R12" s="6"/>
      <c r="S12" s="6"/>
    </row>
    <row r="13" spans="1:20" ht="12.75" customHeight="1" thickBot="1" x14ac:dyDescent="0.25">
      <c r="A13" s="7"/>
      <c r="B13" s="130" t="s">
        <v>0</v>
      </c>
      <c r="C13" s="126" t="s">
        <v>1</v>
      </c>
      <c r="D13" s="127"/>
      <c r="E13" s="127"/>
      <c r="F13" s="127"/>
      <c r="G13" s="121" t="s">
        <v>7</v>
      </c>
      <c r="H13" s="130" t="s">
        <v>2</v>
      </c>
      <c r="I13" s="130" t="s">
        <v>3</v>
      </c>
      <c r="J13" s="128" t="s">
        <v>4</v>
      </c>
      <c r="M13" s="7"/>
      <c r="N13" s="130" t="s">
        <v>0</v>
      </c>
      <c r="O13" s="121" t="s">
        <v>18</v>
      </c>
      <c r="P13" s="121" t="s">
        <v>7</v>
      </c>
      <c r="Q13" s="130" t="s">
        <v>2</v>
      </c>
      <c r="R13" s="130" t="s">
        <v>3</v>
      </c>
      <c r="S13" s="128" t="s">
        <v>4</v>
      </c>
    </row>
    <row r="14" spans="1:20" ht="68.25" customHeight="1" thickBot="1" x14ac:dyDescent="0.25">
      <c r="A14" s="7"/>
      <c r="B14" s="131"/>
      <c r="C14" s="19" t="s">
        <v>25</v>
      </c>
      <c r="D14" s="17" t="s">
        <v>5</v>
      </c>
      <c r="E14" s="20" t="s">
        <v>19</v>
      </c>
      <c r="F14" s="18" t="s">
        <v>6</v>
      </c>
      <c r="G14" s="122"/>
      <c r="H14" s="131"/>
      <c r="I14" s="131"/>
      <c r="J14" s="129"/>
      <c r="M14" s="7"/>
      <c r="N14" s="131"/>
      <c r="O14" s="122"/>
      <c r="P14" s="122"/>
      <c r="Q14" s="131"/>
      <c r="R14" s="131"/>
      <c r="S14" s="129"/>
    </row>
    <row r="15" spans="1:20" ht="18.75" customHeight="1" x14ac:dyDescent="0.2">
      <c r="A15" s="7"/>
      <c r="B15" s="55" t="s">
        <v>47</v>
      </c>
      <c r="C15" s="86">
        <v>0</v>
      </c>
      <c r="D15" s="46">
        <v>0</v>
      </c>
      <c r="E15" s="46">
        <v>0</v>
      </c>
      <c r="F15" s="46">
        <v>0</v>
      </c>
      <c r="G15" s="48">
        <f t="shared" ref="G15:G16" si="0">SUM(C15:F15)</f>
        <v>0</v>
      </c>
      <c r="H15" s="49">
        <v>2.5879282407407403E-2</v>
      </c>
      <c r="I15" s="49">
        <f>G15*$J$18</f>
        <v>0</v>
      </c>
      <c r="J15" s="49">
        <f t="shared" ref="J15:J16" si="1">H15+I15</f>
        <v>2.5879282407407403E-2</v>
      </c>
      <c r="L15" s="11"/>
      <c r="M15" s="7"/>
      <c r="N15" s="55" t="s">
        <v>47</v>
      </c>
      <c r="O15" s="86">
        <v>0</v>
      </c>
      <c r="P15" s="48">
        <f t="shared" ref="P15:P16" si="2">SUM(O15:O15)</f>
        <v>0</v>
      </c>
      <c r="Q15" s="49">
        <v>2.7719907407407411E-3</v>
      </c>
      <c r="R15" s="49">
        <f>P15*$S$18</f>
        <v>0</v>
      </c>
      <c r="S15" s="49">
        <f t="shared" ref="S15:S16" si="3">Q15+R15</f>
        <v>2.7719907407407411E-3</v>
      </c>
    </row>
    <row r="16" spans="1:20" ht="18.75" customHeight="1" thickBot="1" x14ac:dyDescent="0.25">
      <c r="A16" s="7"/>
      <c r="B16" s="68" t="s">
        <v>46</v>
      </c>
      <c r="C16" s="84">
        <v>0</v>
      </c>
      <c r="D16" s="50">
        <v>0</v>
      </c>
      <c r="E16" s="50">
        <v>0</v>
      </c>
      <c r="F16" s="50">
        <v>0</v>
      </c>
      <c r="G16" s="52">
        <f t="shared" si="0"/>
        <v>0</v>
      </c>
      <c r="H16" s="53">
        <v>1.6144675925925927E-2</v>
      </c>
      <c r="I16" s="53">
        <f>G16*$J$18</f>
        <v>0</v>
      </c>
      <c r="J16" s="53">
        <f t="shared" si="1"/>
        <v>1.6144675925925927E-2</v>
      </c>
      <c r="L16" s="8"/>
      <c r="M16" s="7"/>
      <c r="N16" s="68" t="s">
        <v>46</v>
      </c>
      <c r="O16" s="84">
        <v>1</v>
      </c>
      <c r="P16" s="52">
        <f t="shared" si="2"/>
        <v>1</v>
      </c>
      <c r="Q16" s="53">
        <v>2.6370370370370371E-3</v>
      </c>
      <c r="R16" s="53">
        <f>P16*$S$18</f>
        <v>1.1574074074074073E-4</v>
      </c>
      <c r="S16" s="53">
        <f t="shared" si="3"/>
        <v>2.752777777777778E-3</v>
      </c>
    </row>
    <row r="17" spans="1:20" x14ac:dyDescent="0.2">
      <c r="B17" s="54"/>
      <c r="C17" s="54"/>
      <c r="D17" s="54"/>
      <c r="E17" s="54"/>
      <c r="F17" s="54"/>
      <c r="G17" s="54"/>
      <c r="H17" s="54"/>
      <c r="I17" s="54"/>
      <c r="J17" s="54"/>
      <c r="L17" s="8"/>
      <c r="N17" s="54"/>
      <c r="O17" s="54"/>
      <c r="P17" s="54"/>
      <c r="Q17" s="54"/>
      <c r="R17" s="54"/>
      <c r="S17" s="54"/>
    </row>
    <row r="18" spans="1:20" ht="12.75" customHeight="1" x14ac:dyDescent="0.2">
      <c r="B18" s="65"/>
      <c r="C18" s="66"/>
      <c r="D18" s="66"/>
      <c r="E18" s="66"/>
      <c r="F18" s="66"/>
      <c r="G18" s="66"/>
      <c r="H18" s="66"/>
      <c r="I18" s="67" t="s">
        <v>16</v>
      </c>
      <c r="J18" s="44">
        <v>3.4722222222222224E-4</v>
      </c>
      <c r="L18"/>
      <c r="N18" s="65"/>
      <c r="O18" s="66"/>
      <c r="P18" s="66"/>
      <c r="Q18" s="66"/>
      <c r="R18" s="67" t="s">
        <v>16</v>
      </c>
      <c r="S18" s="44">
        <v>1.1574074074074073E-4</v>
      </c>
    </row>
    <row r="19" spans="1:20" x14ac:dyDescent="0.2">
      <c r="B19" s="66"/>
      <c r="C19" s="66"/>
      <c r="D19" s="66"/>
      <c r="E19" s="66"/>
      <c r="F19" s="66"/>
      <c r="G19" s="66"/>
      <c r="H19" s="66"/>
      <c r="I19" s="66"/>
      <c r="J19" s="66"/>
      <c r="N19" s="4"/>
      <c r="O19" s="4"/>
      <c r="P19" s="4"/>
      <c r="Q19" s="4"/>
      <c r="R19" s="4"/>
      <c r="S19" s="4"/>
    </row>
    <row r="20" spans="1:20" x14ac:dyDescent="0.2">
      <c r="B20" s="54"/>
      <c r="C20" s="70"/>
      <c r="D20" s="70"/>
      <c r="E20" s="70"/>
      <c r="F20" s="70"/>
      <c r="G20" s="70"/>
      <c r="H20" s="212" t="s">
        <v>8</v>
      </c>
      <c r="I20" s="212"/>
      <c r="J20" s="71" t="s">
        <v>58</v>
      </c>
      <c r="K20" s="1"/>
      <c r="O20" s="1"/>
      <c r="P20" s="1"/>
      <c r="Q20" s="213" t="s">
        <v>8</v>
      </c>
      <c r="R20" s="213"/>
      <c r="S20" s="22" t="s">
        <v>58</v>
      </c>
      <c r="T20" s="1"/>
    </row>
    <row r="21" spans="1:20" x14ac:dyDescent="0.2">
      <c r="B21" s="54"/>
      <c r="C21" s="70"/>
      <c r="D21" s="70"/>
      <c r="E21" s="70"/>
      <c r="F21" s="70"/>
      <c r="G21" s="70"/>
      <c r="H21" s="212" t="s">
        <v>36</v>
      </c>
      <c r="I21" s="212"/>
      <c r="J21" s="71" t="s">
        <v>33</v>
      </c>
      <c r="K21" s="22"/>
      <c r="O21" s="1"/>
      <c r="P21" s="1"/>
      <c r="Q21" s="213" t="s">
        <v>36</v>
      </c>
      <c r="R21" s="213"/>
      <c r="S21" s="22" t="s">
        <v>33</v>
      </c>
      <c r="T21" s="22"/>
    </row>
    <row r="22" spans="1:20" x14ac:dyDescent="0.2">
      <c r="B22" s="54"/>
      <c r="C22" s="54"/>
      <c r="D22" s="54"/>
      <c r="E22" s="54"/>
      <c r="F22" s="54"/>
      <c r="G22" s="54"/>
      <c r="H22" s="54"/>
      <c r="I22" s="54"/>
      <c r="J22" s="54"/>
    </row>
    <row r="23" spans="1:20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44" spans="1:21" ht="175.5" customHeight="1" x14ac:dyDescent="0.2"/>
    <row r="45" spans="1:21" ht="24" customHeight="1" x14ac:dyDescent="0.2"/>
    <row r="46" spans="1:21" ht="14.25" customHeight="1" x14ac:dyDescent="0.2">
      <c r="A46" s="133" t="s">
        <v>35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2"/>
      <c r="M46" s="153"/>
      <c r="N46" s="153"/>
      <c r="O46" s="153"/>
      <c r="P46" s="153"/>
      <c r="Q46" s="153"/>
      <c r="R46" s="153"/>
      <c r="S46" s="153"/>
      <c r="T46" s="153"/>
      <c r="U46" s="87"/>
    </row>
    <row r="47" spans="1:21" x14ac:dyDescent="0.2">
      <c r="M47" s="87"/>
      <c r="N47" s="87"/>
      <c r="O47" s="87"/>
      <c r="P47" s="87"/>
      <c r="Q47" s="87"/>
      <c r="R47" s="87"/>
      <c r="S47" s="87"/>
      <c r="T47" s="87"/>
      <c r="U47" s="87"/>
    </row>
    <row r="48" spans="1:21" ht="14.25" x14ac:dyDescent="0.2">
      <c r="A48" s="133" t="s">
        <v>11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2"/>
      <c r="M48" s="153"/>
      <c r="N48" s="153"/>
      <c r="O48" s="153"/>
      <c r="P48" s="153"/>
      <c r="Q48" s="153"/>
      <c r="R48" s="153"/>
      <c r="S48" s="153"/>
      <c r="T48" s="153"/>
      <c r="U48" s="87"/>
    </row>
    <row r="49" spans="1:21" x14ac:dyDescent="0.2">
      <c r="M49" s="87"/>
      <c r="N49" s="87"/>
      <c r="O49" s="87"/>
      <c r="P49" s="87"/>
      <c r="Q49" s="87"/>
      <c r="R49" s="87"/>
      <c r="S49" s="87"/>
      <c r="T49" s="87"/>
      <c r="U49" s="87"/>
    </row>
    <row r="50" spans="1:21" ht="14.25" x14ac:dyDescent="0.2">
      <c r="A50" s="132" t="s">
        <v>34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6"/>
      <c r="M50" s="151"/>
      <c r="N50" s="151"/>
      <c r="O50" s="151"/>
      <c r="P50" s="151"/>
      <c r="Q50" s="151"/>
      <c r="R50" s="151"/>
      <c r="S50" s="151"/>
      <c r="T50" s="151"/>
      <c r="U50" s="87"/>
    </row>
    <row r="51" spans="1:21" ht="14.25" x14ac:dyDescent="0.2">
      <c r="A51" s="132" t="s">
        <v>14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6"/>
      <c r="M51" s="151"/>
      <c r="N51" s="151"/>
      <c r="O51" s="151"/>
      <c r="P51" s="151"/>
      <c r="Q51" s="151"/>
      <c r="R51" s="151"/>
      <c r="S51" s="151"/>
      <c r="T51" s="151"/>
      <c r="U51" s="87"/>
    </row>
    <row r="52" spans="1:21" ht="14.25" x14ac:dyDescent="0.2">
      <c r="A52" s="132" t="s">
        <v>27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6"/>
      <c r="M52" s="151"/>
      <c r="N52" s="151"/>
      <c r="O52" s="151"/>
      <c r="P52" s="151"/>
      <c r="Q52" s="151"/>
      <c r="R52" s="151"/>
      <c r="S52" s="151"/>
      <c r="T52" s="151"/>
      <c r="U52" s="87"/>
    </row>
    <row r="53" spans="1:21" ht="5.2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88"/>
      <c r="N53" s="88"/>
      <c r="O53" s="88"/>
      <c r="P53" s="88"/>
      <c r="Q53" s="88"/>
      <c r="R53" s="88"/>
      <c r="S53" s="88"/>
      <c r="T53" s="88"/>
      <c r="U53" s="87"/>
    </row>
    <row r="54" spans="1:21" ht="14.25" x14ac:dyDescent="0.2">
      <c r="A54" s="123" t="s">
        <v>37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3"/>
      <c r="M54" s="152"/>
      <c r="N54" s="152"/>
      <c r="O54" s="152"/>
      <c r="P54" s="152"/>
      <c r="Q54" s="152"/>
      <c r="R54" s="152"/>
      <c r="S54" s="152"/>
      <c r="T54" s="152"/>
      <c r="U54" s="87"/>
    </row>
    <row r="55" spans="1:21" ht="14.25" x14ac:dyDescent="0.2">
      <c r="A55" s="123" t="s">
        <v>15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3"/>
      <c r="M55" s="152"/>
      <c r="N55" s="152"/>
      <c r="O55" s="152"/>
      <c r="P55" s="152"/>
      <c r="Q55" s="152"/>
      <c r="R55" s="152"/>
      <c r="S55" s="152"/>
      <c r="T55" s="152"/>
      <c r="U55" s="87"/>
    </row>
    <row r="56" spans="1:21" ht="13.5" thickBot="1" x14ac:dyDescent="0.25">
      <c r="B56" s="6"/>
      <c r="C56" s="6"/>
      <c r="D56" s="6"/>
      <c r="E56" s="6"/>
      <c r="F56" s="6"/>
      <c r="G56" s="6"/>
      <c r="H56" s="6"/>
      <c r="I56" s="6"/>
      <c r="J56" s="6"/>
      <c r="M56" s="87"/>
      <c r="N56" s="87"/>
      <c r="O56" s="87"/>
      <c r="P56" s="87"/>
      <c r="Q56" s="87"/>
      <c r="R56" s="87"/>
      <c r="S56" s="87"/>
      <c r="T56" s="87"/>
      <c r="U56" s="87"/>
    </row>
    <row r="57" spans="1:21" ht="12.75" customHeight="1" thickBot="1" x14ac:dyDescent="0.25">
      <c r="A57" s="7"/>
      <c r="B57" s="135" t="s">
        <v>0</v>
      </c>
      <c r="C57" s="136"/>
      <c r="D57" s="124" t="s">
        <v>1</v>
      </c>
      <c r="E57" s="125"/>
      <c r="F57" s="139"/>
      <c r="G57" s="121" t="s">
        <v>7</v>
      </c>
      <c r="H57" s="130" t="s">
        <v>2</v>
      </c>
      <c r="I57" s="130" t="s">
        <v>3</v>
      </c>
      <c r="J57" s="128" t="s">
        <v>4</v>
      </c>
      <c r="M57" s="87"/>
      <c r="N57" s="149"/>
      <c r="O57" s="150"/>
      <c r="P57" s="150"/>
      <c r="Q57" s="149"/>
      <c r="R57" s="149"/>
      <c r="S57" s="156"/>
      <c r="T57" s="25"/>
      <c r="U57" s="87"/>
    </row>
    <row r="58" spans="1:21" ht="68.25" customHeight="1" thickBot="1" x14ac:dyDescent="0.25">
      <c r="A58" s="7"/>
      <c r="B58" s="137"/>
      <c r="C58" s="138"/>
      <c r="D58" s="74" t="s">
        <v>39</v>
      </c>
      <c r="E58" s="20" t="s">
        <v>5</v>
      </c>
      <c r="F58" s="18" t="s">
        <v>6</v>
      </c>
      <c r="G58" s="122"/>
      <c r="H58" s="131"/>
      <c r="I58" s="131"/>
      <c r="J58" s="129"/>
      <c r="M58" s="87"/>
      <c r="N58" s="149"/>
      <c r="O58" s="150"/>
      <c r="P58" s="150"/>
      <c r="Q58" s="149"/>
      <c r="R58" s="149"/>
      <c r="S58" s="156"/>
      <c r="T58" s="25"/>
      <c r="U58" s="87"/>
    </row>
    <row r="59" spans="1:21" ht="18.75" customHeight="1" x14ac:dyDescent="0.2">
      <c r="A59" s="7"/>
      <c r="B59" s="165" t="s">
        <v>47</v>
      </c>
      <c r="C59" s="209"/>
      <c r="D59" s="80">
        <v>0</v>
      </c>
      <c r="E59" s="46">
        <v>0</v>
      </c>
      <c r="F59" s="46">
        <v>5</v>
      </c>
      <c r="G59" s="48">
        <f>SUM(D59:F59)</f>
        <v>5</v>
      </c>
      <c r="H59" s="49">
        <v>9.003935185185186E-3</v>
      </c>
      <c r="I59" s="49">
        <f>G59*$J$62</f>
        <v>1.7361111111111112E-3</v>
      </c>
      <c r="J59" s="49">
        <f t="shared" ref="J59:J60" si="4">H59+I59</f>
        <v>1.0740046296296298E-2</v>
      </c>
      <c r="L59" s="11"/>
      <c r="M59" s="87"/>
      <c r="N59" s="31"/>
      <c r="O59" s="32"/>
      <c r="P59" s="32"/>
      <c r="Q59" s="33"/>
      <c r="R59" s="33"/>
      <c r="S59" s="33"/>
      <c r="T59" s="25"/>
      <c r="U59" s="87"/>
    </row>
    <row r="60" spans="1:21" ht="18.75" customHeight="1" thickBot="1" x14ac:dyDescent="0.25">
      <c r="A60" s="7"/>
      <c r="B60" s="163" t="s">
        <v>46</v>
      </c>
      <c r="C60" s="211"/>
      <c r="D60" s="82">
        <v>30</v>
      </c>
      <c r="E60" s="50">
        <v>0</v>
      </c>
      <c r="F60" s="50">
        <v>0</v>
      </c>
      <c r="G60" s="52">
        <f>SUM(D60:F60)</f>
        <v>30</v>
      </c>
      <c r="H60" s="53">
        <v>1.968587962962963E-2</v>
      </c>
      <c r="I60" s="53">
        <f>G60*$J$62</f>
        <v>1.0416666666666668E-2</v>
      </c>
      <c r="J60" s="53">
        <f t="shared" si="4"/>
        <v>3.0102546296296297E-2</v>
      </c>
      <c r="L60" s="8"/>
      <c r="M60" s="87"/>
      <c r="N60" s="29"/>
      <c r="O60" s="32"/>
      <c r="P60" s="32"/>
      <c r="Q60" s="33"/>
      <c r="R60" s="33"/>
      <c r="S60" s="33"/>
      <c r="T60" s="25"/>
      <c r="U60" s="87"/>
    </row>
    <row r="61" spans="1:21" x14ac:dyDescent="0.2">
      <c r="B61" s="54"/>
      <c r="C61" s="54"/>
      <c r="D61" s="73"/>
      <c r="E61" s="54"/>
      <c r="F61" s="54"/>
      <c r="G61" s="54"/>
      <c r="H61" s="54"/>
      <c r="I61" s="54"/>
      <c r="J61" s="54"/>
      <c r="L61" s="8"/>
      <c r="M61" s="87"/>
      <c r="N61" s="25"/>
      <c r="O61" s="25"/>
      <c r="P61" s="25"/>
      <c r="Q61" s="25"/>
      <c r="R61" s="25"/>
      <c r="S61" s="25"/>
      <c r="T61" s="25"/>
      <c r="U61" s="87"/>
    </row>
    <row r="62" spans="1:21" ht="12.75" customHeight="1" x14ac:dyDescent="0.2">
      <c r="B62" s="65"/>
      <c r="C62" s="66"/>
      <c r="D62" s="66"/>
      <c r="E62" s="66"/>
      <c r="F62" s="66"/>
      <c r="G62" s="66"/>
      <c r="H62" s="66"/>
      <c r="I62" s="67" t="s">
        <v>16</v>
      </c>
      <c r="J62" s="44">
        <v>3.4722222222222224E-4</v>
      </c>
      <c r="L62"/>
      <c r="M62" s="87"/>
      <c r="N62" s="27"/>
      <c r="O62" s="29"/>
      <c r="P62" s="29"/>
      <c r="Q62" s="29"/>
      <c r="R62" s="34"/>
      <c r="S62" s="35"/>
      <c r="T62" s="25"/>
      <c r="U62" s="87"/>
    </row>
    <row r="63" spans="1:21" x14ac:dyDescent="0.2">
      <c r="B63" s="66"/>
      <c r="C63" s="66"/>
      <c r="D63" s="66"/>
      <c r="E63" s="66"/>
      <c r="F63" s="66"/>
      <c r="G63" s="66"/>
      <c r="H63" s="66"/>
      <c r="I63" s="66"/>
      <c r="J63" s="66"/>
      <c r="M63" s="87"/>
      <c r="N63" s="29"/>
      <c r="O63" s="29"/>
      <c r="P63" s="29"/>
      <c r="Q63" s="29"/>
      <c r="R63" s="29"/>
      <c r="S63" s="29"/>
      <c r="T63" s="25"/>
      <c r="U63" s="87"/>
    </row>
    <row r="64" spans="1:21" x14ac:dyDescent="0.2">
      <c r="C64" s="1"/>
      <c r="D64" s="1"/>
      <c r="E64" s="1"/>
      <c r="F64" s="1"/>
      <c r="G64" s="1"/>
      <c r="H64" s="213" t="s">
        <v>8</v>
      </c>
      <c r="I64" s="213"/>
      <c r="J64" s="22" t="s">
        <v>58</v>
      </c>
      <c r="K64" s="1"/>
      <c r="M64" s="87"/>
      <c r="N64" s="87"/>
      <c r="O64" s="89"/>
      <c r="P64" s="89"/>
      <c r="Q64" s="155"/>
      <c r="R64" s="155"/>
      <c r="S64" s="90"/>
      <c r="T64" s="89"/>
      <c r="U64" s="87"/>
    </row>
    <row r="65" spans="1:21" x14ac:dyDescent="0.2">
      <c r="C65" s="1"/>
      <c r="D65" s="1"/>
      <c r="E65" s="1"/>
      <c r="F65" s="1"/>
      <c r="G65" s="1"/>
      <c r="H65" s="213" t="s">
        <v>36</v>
      </c>
      <c r="I65" s="213"/>
      <c r="J65" s="22" t="s">
        <v>33</v>
      </c>
      <c r="K65" s="22"/>
      <c r="M65" s="87"/>
      <c r="N65" s="87"/>
      <c r="O65" s="89"/>
      <c r="P65" s="89"/>
      <c r="Q65" s="155"/>
      <c r="R65" s="155"/>
      <c r="S65" s="90"/>
      <c r="T65" s="90"/>
      <c r="U65" s="87"/>
    </row>
    <row r="66" spans="1:21" x14ac:dyDescent="0.2">
      <c r="B66" s="8"/>
      <c r="M66" s="87"/>
      <c r="N66" s="87"/>
      <c r="O66" s="87"/>
      <c r="P66" s="87"/>
      <c r="Q66" s="87"/>
      <c r="R66" s="87"/>
      <c r="S66" s="87"/>
      <c r="T66" s="87"/>
      <c r="U66" s="87"/>
    </row>
    <row r="67" spans="1:21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89"/>
      <c r="N67" s="89"/>
      <c r="O67" s="89"/>
      <c r="P67" s="89"/>
      <c r="Q67" s="89"/>
      <c r="R67" s="89"/>
      <c r="S67" s="89"/>
      <c r="T67" s="89"/>
      <c r="U67" s="87"/>
    </row>
    <row r="68" spans="1:21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</sheetData>
  <mergeCells count="62">
    <mergeCell ref="B59:C59"/>
    <mergeCell ref="B60:C60"/>
    <mergeCell ref="A7:K7"/>
    <mergeCell ref="M7:T7"/>
    <mergeCell ref="A8:K8"/>
    <mergeCell ref="M8:T8"/>
    <mergeCell ref="Q20:R20"/>
    <mergeCell ref="H20:I20"/>
    <mergeCell ref="A10:K10"/>
    <mergeCell ref="M10:T10"/>
    <mergeCell ref="A11:K11"/>
    <mergeCell ref="M11:T11"/>
    <mergeCell ref="C13:F13"/>
    <mergeCell ref="J13:J14"/>
    <mergeCell ref="I13:I14"/>
    <mergeCell ref="H13:H14"/>
    <mergeCell ref="G13:G14"/>
    <mergeCell ref="B13:B14"/>
    <mergeCell ref="A2:K2"/>
    <mergeCell ref="M2:T2"/>
    <mergeCell ref="A4:K4"/>
    <mergeCell ref="M4:T4"/>
    <mergeCell ref="A6:K6"/>
    <mergeCell ref="M6:T6"/>
    <mergeCell ref="H21:I21"/>
    <mergeCell ref="A46:K46"/>
    <mergeCell ref="M46:T46"/>
    <mergeCell ref="A48:K48"/>
    <mergeCell ref="M48:T48"/>
    <mergeCell ref="Q21:R21"/>
    <mergeCell ref="A50:K50"/>
    <mergeCell ref="M50:T50"/>
    <mergeCell ref="A51:K51"/>
    <mergeCell ref="M51:T51"/>
    <mergeCell ref="A52:K52"/>
    <mergeCell ref="M52:T52"/>
    <mergeCell ref="A54:K54"/>
    <mergeCell ref="M54:T54"/>
    <mergeCell ref="A55:K55"/>
    <mergeCell ref="M55:T55"/>
    <mergeCell ref="J57:J58"/>
    <mergeCell ref="I57:I58"/>
    <mergeCell ref="H57:H58"/>
    <mergeCell ref="G57:G58"/>
    <mergeCell ref="B57:C58"/>
    <mergeCell ref="H64:I64"/>
    <mergeCell ref="Q64:R64"/>
    <mergeCell ref="H65:I65"/>
    <mergeCell ref="Q65:R65"/>
    <mergeCell ref="S13:S14"/>
    <mergeCell ref="R13:R14"/>
    <mergeCell ref="Q13:Q14"/>
    <mergeCell ref="P13:P14"/>
    <mergeCell ref="N13:N14"/>
    <mergeCell ref="O13:O14"/>
    <mergeCell ref="S57:S58"/>
    <mergeCell ref="R57:R58"/>
    <mergeCell ref="Q57:Q58"/>
    <mergeCell ref="P57:P58"/>
    <mergeCell ref="O57:O58"/>
    <mergeCell ref="N57:N58"/>
    <mergeCell ref="D57:F57"/>
  </mergeCells>
  <phoneticPr fontId="1" type="noConversion"/>
  <pageMargins left="0.11811023622047245" right="0.11811023622047245" top="0" bottom="0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76"/>
  <sheetViews>
    <sheetView topLeftCell="A7" workbookViewId="0">
      <selection activeCell="P27" sqref="P27"/>
    </sheetView>
  </sheetViews>
  <sheetFormatPr defaultRowHeight="12.75" x14ac:dyDescent="0.2"/>
  <cols>
    <col min="1" max="1" width="1.140625" style="2" customWidth="1"/>
    <col min="2" max="2" width="35.42578125" style="2" customWidth="1"/>
    <col min="3" max="11" width="3.140625" style="2" customWidth="1"/>
    <col min="12" max="12" width="10.85546875" style="2" customWidth="1"/>
    <col min="13" max="13" width="11.140625" style="2" customWidth="1"/>
    <col min="14" max="14" width="12.5703125" style="2" customWidth="1"/>
    <col min="15" max="15" width="4.5703125" style="2" customWidth="1"/>
    <col min="16" max="16" width="37.85546875" style="2" customWidth="1"/>
    <col min="17" max="19" width="3.140625" style="2" customWidth="1"/>
    <col min="20" max="20" width="10.85546875" style="2" customWidth="1"/>
    <col min="21" max="21" width="11.140625" style="2" customWidth="1"/>
    <col min="22" max="22" width="12.5703125" style="2" customWidth="1"/>
    <col min="23" max="16384" width="9.140625" style="2"/>
  </cols>
  <sheetData>
    <row r="1" spans="1:23" ht="24" customHeight="1" x14ac:dyDescent="0.2"/>
    <row r="2" spans="1:23" ht="14.25" customHeight="1" x14ac:dyDescent="0.2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 t="s">
        <v>35</v>
      </c>
      <c r="P2" s="133"/>
      <c r="Q2" s="133"/>
      <c r="R2" s="133"/>
      <c r="S2" s="133"/>
      <c r="T2" s="133"/>
      <c r="U2" s="133"/>
      <c r="V2" s="133"/>
      <c r="W2" s="133"/>
    </row>
    <row r="4" spans="1:23" ht="14.25" x14ac:dyDescent="0.2">
      <c r="A4" s="133" t="s">
        <v>11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 t="s">
        <v>11</v>
      </c>
      <c r="P4" s="133"/>
      <c r="Q4" s="133"/>
      <c r="R4" s="133"/>
      <c r="S4" s="133"/>
      <c r="T4" s="133"/>
      <c r="U4" s="133"/>
      <c r="V4" s="133"/>
      <c r="W4" s="133"/>
    </row>
    <row r="6" spans="1:23" ht="14.25" x14ac:dyDescent="0.2">
      <c r="A6" s="132" t="s">
        <v>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 t="s">
        <v>9</v>
      </c>
      <c r="P6" s="132"/>
      <c r="Q6" s="132"/>
      <c r="R6" s="132"/>
      <c r="S6" s="132"/>
      <c r="T6" s="132"/>
      <c r="U6" s="132"/>
      <c r="V6" s="132"/>
      <c r="W6" s="132"/>
    </row>
    <row r="7" spans="1:23" ht="14.25" x14ac:dyDescent="0.2">
      <c r="A7" s="132" t="s">
        <v>17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 t="s">
        <v>17</v>
      </c>
      <c r="P7" s="132"/>
      <c r="Q7" s="132"/>
      <c r="R7" s="132"/>
      <c r="S7" s="132"/>
      <c r="T7" s="132"/>
      <c r="U7" s="132"/>
      <c r="V7" s="132"/>
      <c r="W7" s="132"/>
    </row>
    <row r="8" spans="1:23" ht="14.25" x14ac:dyDescent="0.2">
      <c r="A8" s="132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 t="s">
        <v>28</v>
      </c>
      <c r="P8" s="132"/>
      <c r="Q8" s="132"/>
      <c r="R8" s="132"/>
      <c r="S8" s="132"/>
      <c r="T8" s="132"/>
      <c r="U8" s="132"/>
      <c r="V8" s="132"/>
      <c r="W8" s="132"/>
    </row>
    <row r="9" spans="1:23" ht="5.25" customHeight="1" x14ac:dyDescent="0.2">
      <c r="A9" s="24"/>
      <c r="B9" s="24"/>
      <c r="C9" s="24"/>
      <c r="D9" s="24"/>
      <c r="E9" s="24"/>
      <c r="F9" s="24"/>
      <c r="G9" s="24"/>
      <c r="H9" s="77"/>
      <c r="I9" s="77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ht="14.25" x14ac:dyDescent="0.2">
      <c r="A10" s="123" t="s">
        <v>37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 t="s">
        <v>37</v>
      </c>
      <c r="P10" s="123"/>
      <c r="Q10" s="123"/>
      <c r="R10" s="123"/>
      <c r="S10" s="123"/>
      <c r="T10" s="123"/>
      <c r="U10" s="123"/>
      <c r="V10" s="123"/>
      <c r="W10" s="123"/>
    </row>
    <row r="11" spans="1:23" ht="14.25" x14ac:dyDescent="0.2">
      <c r="A11" s="123" t="s">
        <v>15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 t="s">
        <v>15</v>
      </c>
      <c r="P11" s="123"/>
      <c r="Q11" s="123"/>
      <c r="R11" s="123"/>
      <c r="S11" s="123"/>
      <c r="T11" s="123"/>
      <c r="U11" s="123"/>
      <c r="V11" s="123"/>
      <c r="W11" s="123"/>
    </row>
    <row r="12" spans="1:23" ht="13.5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  <c r="Q12" s="6"/>
      <c r="R12" s="6"/>
      <c r="S12" s="6"/>
      <c r="T12" s="6"/>
      <c r="U12" s="6"/>
      <c r="V12" s="6"/>
    </row>
    <row r="13" spans="1:23" ht="12.75" customHeight="1" thickBot="1" x14ac:dyDescent="0.25">
      <c r="A13" s="7"/>
      <c r="B13" s="130" t="s">
        <v>0</v>
      </c>
      <c r="C13" s="126" t="s">
        <v>1</v>
      </c>
      <c r="D13" s="127"/>
      <c r="E13" s="127"/>
      <c r="F13" s="127"/>
      <c r="G13" s="127"/>
      <c r="H13" s="127"/>
      <c r="I13" s="127"/>
      <c r="J13" s="134"/>
      <c r="K13" s="121" t="s">
        <v>7</v>
      </c>
      <c r="L13" s="130" t="s">
        <v>2</v>
      </c>
      <c r="M13" s="130" t="s">
        <v>3</v>
      </c>
      <c r="N13" s="128" t="s">
        <v>4</v>
      </c>
      <c r="O13" s="7"/>
      <c r="P13" s="130" t="s">
        <v>0</v>
      </c>
      <c r="Q13" s="157" t="s">
        <v>1</v>
      </c>
      <c r="R13" s="158"/>
      <c r="S13" s="121" t="s">
        <v>7</v>
      </c>
      <c r="T13" s="130" t="s">
        <v>2</v>
      </c>
      <c r="U13" s="130" t="s">
        <v>3</v>
      </c>
      <c r="V13" s="128" t="s">
        <v>4</v>
      </c>
    </row>
    <row r="14" spans="1:23" ht="68.25" customHeight="1" thickBot="1" x14ac:dyDescent="0.25">
      <c r="A14" s="7"/>
      <c r="B14" s="131"/>
      <c r="C14" s="74" t="s">
        <v>19</v>
      </c>
      <c r="D14" s="20" t="s">
        <v>20</v>
      </c>
      <c r="E14" s="20" t="s">
        <v>12</v>
      </c>
      <c r="F14" s="20" t="s">
        <v>40</v>
      </c>
      <c r="G14" s="20" t="s">
        <v>5</v>
      </c>
      <c r="H14" s="20" t="s">
        <v>21</v>
      </c>
      <c r="I14" s="20" t="s">
        <v>23</v>
      </c>
      <c r="J14" s="75" t="s">
        <v>22</v>
      </c>
      <c r="K14" s="122"/>
      <c r="L14" s="131"/>
      <c r="M14" s="131"/>
      <c r="N14" s="129"/>
      <c r="O14" s="7"/>
      <c r="P14" s="131"/>
      <c r="Q14" s="107" t="s">
        <v>18</v>
      </c>
      <c r="R14" s="116"/>
      <c r="S14" s="122"/>
      <c r="T14" s="131"/>
      <c r="U14" s="131"/>
      <c r="V14" s="129"/>
    </row>
    <row r="15" spans="1:23" ht="18.75" customHeight="1" x14ac:dyDescent="0.2">
      <c r="A15" s="7"/>
      <c r="B15" s="95" t="s">
        <v>48</v>
      </c>
      <c r="C15" s="76">
        <v>0</v>
      </c>
      <c r="D15" s="46">
        <v>0</v>
      </c>
      <c r="E15" s="46">
        <v>0</v>
      </c>
      <c r="F15" s="46">
        <v>0</v>
      </c>
      <c r="G15" s="46">
        <v>3</v>
      </c>
      <c r="H15" s="46">
        <v>0</v>
      </c>
      <c r="I15" s="46">
        <v>0</v>
      </c>
      <c r="J15" s="47">
        <v>0</v>
      </c>
      <c r="K15" s="48">
        <f>SUM(C15:J15)</f>
        <v>3</v>
      </c>
      <c r="L15" s="49">
        <v>3.7181712962962962E-3</v>
      </c>
      <c r="M15" s="49">
        <f>K15*$N$21</f>
        <v>6.9444444444444436E-4</v>
      </c>
      <c r="N15" s="49">
        <f t="shared" ref="N15:N19" si="0">L15+M15</f>
        <v>4.4126157407407404E-3</v>
      </c>
      <c r="O15" s="7"/>
      <c r="P15" s="38" t="s">
        <v>48</v>
      </c>
      <c r="Q15" s="147">
        <v>0</v>
      </c>
      <c r="R15" s="148"/>
      <c r="S15" s="39">
        <f>SUM(Q15:R15)</f>
        <v>0</v>
      </c>
      <c r="T15" s="40">
        <v>1.1548611111111111E-3</v>
      </c>
      <c r="U15" s="40">
        <f>S15*$V$21</f>
        <v>0</v>
      </c>
      <c r="V15" s="40">
        <f t="shared" ref="V15:V19" si="1">T15+U15</f>
        <v>1.1548611111111111E-3</v>
      </c>
    </row>
    <row r="16" spans="1:23" ht="18.75" customHeight="1" x14ac:dyDescent="0.2">
      <c r="A16" s="7"/>
      <c r="B16" s="96" t="s">
        <v>51</v>
      </c>
      <c r="C16" s="103">
        <v>0</v>
      </c>
      <c r="D16" s="91">
        <v>6</v>
      </c>
      <c r="E16" s="91">
        <v>0</v>
      </c>
      <c r="F16" s="91">
        <v>0</v>
      </c>
      <c r="G16" s="91">
        <v>3</v>
      </c>
      <c r="H16" s="91">
        <v>0</v>
      </c>
      <c r="I16" s="91">
        <v>9</v>
      </c>
      <c r="J16" s="92">
        <v>0</v>
      </c>
      <c r="K16" s="60">
        <f>SUM(C16:J16)</f>
        <v>18</v>
      </c>
      <c r="L16" s="61">
        <v>7.0167824074074065E-3</v>
      </c>
      <c r="M16" s="61">
        <f>K16*$N$21</f>
        <v>4.1666666666666666E-3</v>
      </c>
      <c r="N16" s="61">
        <f t="shared" ref="N16:N18" si="2">L16+M16</f>
        <v>1.1183449074074073E-2</v>
      </c>
      <c r="O16" s="7"/>
      <c r="P16" s="93" t="s">
        <v>51</v>
      </c>
      <c r="Q16" s="145">
        <v>8</v>
      </c>
      <c r="R16" s="146"/>
      <c r="S16" s="94">
        <f>SUM(Q16:R16)</f>
        <v>8</v>
      </c>
      <c r="T16" s="9">
        <v>4.2035879629629628E-3</v>
      </c>
      <c r="U16" s="9">
        <f>S16*$V$21</f>
        <v>9.2592592592592585E-4</v>
      </c>
      <c r="V16" s="9">
        <f t="shared" ref="V16:V18" si="3">T16+U16</f>
        <v>5.1295138888888883E-3</v>
      </c>
    </row>
    <row r="17" spans="1:23" ht="18.75" customHeight="1" x14ac:dyDescent="0.2">
      <c r="A17" s="7"/>
      <c r="B17" s="96" t="s">
        <v>52</v>
      </c>
      <c r="C17" s="103">
        <v>0</v>
      </c>
      <c r="D17" s="91">
        <v>2</v>
      </c>
      <c r="E17" s="91">
        <v>0</v>
      </c>
      <c r="F17" s="91">
        <v>0</v>
      </c>
      <c r="G17" s="91">
        <v>1</v>
      </c>
      <c r="H17" s="91">
        <v>0</v>
      </c>
      <c r="I17" s="91">
        <v>6</v>
      </c>
      <c r="J17" s="92">
        <v>0</v>
      </c>
      <c r="K17" s="60">
        <f>SUM(C17:J17)</f>
        <v>9</v>
      </c>
      <c r="L17" s="61">
        <v>5.6789351851851853E-3</v>
      </c>
      <c r="M17" s="61">
        <f>K17*$N$21</f>
        <v>2.0833333333333333E-3</v>
      </c>
      <c r="N17" s="61">
        <f t="shared" ref="N17" si="4">L17+M17</f>
        <v>7.762268518518519E-3</v>
      </c>
      <c r="O17" s="7"/>
      <c r="P17" s="93" t="s">
        <v>52</v>
      </c>
      <c r="Q17" s="145">
        <v>0</v>
      </c>
      <c r="R17" s="146"/>
      <c r="S17" s="94">
        <f>SUM(Q17:R17)</f>
        <v>0</v>
      </c>
      <c r="T17" s="9">
        <v>1.8807870370370369E-3</v>
      </c>
      <c r="U17" s="9">
        <f>S17*$V$21</f>
        <v>0</v>
      </c>
      <c r="V17" s="9">
        <f t="shared" si="3"/>
        <v>1.8807870370370369E-3</v>
      </c>
    </row>
    <row r="18" spans="1:23" ht="18.75" customHeight="1" x14ac:dyDescent="0.2">
      <c r="A18" s="7"/>
      <c r="B18" s="96" t="s">
        <v>49</v>
      </c>
      <c r="C18" s="103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6</v>
      </c>
      <c r="J18" s="92">
        <v>0</v>
      </c>
      <c r="K18" s="60">
        <f t="shared" ref="K18:K19" si="5">SUM(C18:J18)</f>
        <v>6</v>
      </c>
      <c r="L18" s="61">
        <v>5.15150462962963E-3</v>
      </c>
      <c r="M18" s="61">
        <f>K18*$N$21</f>
        <v>1.3888888888888887E-3</v>
      </c>
      <c r="N18" s="61">
        <f t="shared" si="2"/>
        <v>6.5403935185185183E-3</v>
      </c>
      <c r="O18" s="7"/>
      <c r="P18" s="93" t="s">
        <v>49</v>
      </c>
      <c r="Q18" s="145">
        <v>2</v>
      </c>
      <c r="R18" s="146"/>
      <c r="S18" s="94">
        <f>SUM(Q18:R18)</f>
        <v>2</v>
      </c>
      <c r="T18" s="9">
        <v>1.2304398148148149E-3</v>
      </c>
      <c r="U18" s="9">
        <f>S18*$V$21</f>
        <v>2.3148148148148146E-4</v>
      </c>
      <c r="V18" s="9">
        <f t="shared" si="3"/>
        <v>1.4619212962962962E-3</v>
      </c>
    </row>
    <row r="19" spans="1:23" ht="18.75" customHeight="1" thickBot="1" x14ac:dyDescent="0.25">
      <c r="A19" s="7"/>
      <c r="B19" s="97" t="s">
        <v>53</v>
      </c>
      <c r="C19" s="78">
        <v>9</v>
      </c>
      <c r="D19" s="50">
        <v>0</v>
      </c>
      <c r="E19" s="50">
        <v>1</v>
      </c>
      <c r="F19" s="50">
        <v>0</v>
      </c>
      <c r="G19" s="50">
        <v>3</v>
      </c>
      <c r="H19" s="50">
        <v>0</v>
      </c>
      <c r="I19" s="50">
        <v>0</v>
      </c>
      <c r="J19" s="51">
        <v>2</v>
      </c>
      <c r="K19" s="52">
        <f t="shared" si="5"/>
        <v>15</v>
      </c>
      <c r="L19" s="53">
        <v>6.0954861111111105E-3</v>
      </c>
      <c r="M19" s="53">
        <f>K19*$N$21</f>
        <v>3.472222222222222E-3</v>
      </c>
      <c r="N19" s="53">
        <f t="shared" si="0"/>
        <v>9.5677083333333326E-3</v>
      </c>
      <c r="O19" s="7"/>
      <c r="P19" s="42" t="s">
        <v>53</v>
      </c>
      <c r="Q19" s="143">
        <v>2</v>
      </c>
      <c r="R19" s="144"/>
      <c r="S19" s="15">
        <f>SUM(Q19:R19)</f>
        <v>2</v>
      </c>
      <c r="T19" s="100">
        <v>1.9954861111111111E-3</v>
      </c>
      <c r="U19" s="100">
        <f>S19*$V$21</f>
        <v>2.3148148148148146E-4</v>
      </c>
      <c r="V19" s="100">
        <f t="shared" si="1"/>
        <v>2.2269675925925925E-3</v>
      </c>
    </row>
    <row r="20" spans="1:23" x14ac:dyDescent="0.2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23" ht="12.75" customHeight="1" x14ac:dyDescent="0.2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 t="s">
        <v>16</v>
      </c>
      <c r="N21" s="44">
        <v>2.3148148148148146E-4</v>
      </c>
      <c r="P21" s="3"/>
      <c r="Q21" s="4"/>
      <c r="R21" s="4"/>
      <c r="S21" s="4"/>
      <c r="T21" s="4"/>
      <c r="U21" s="5" t="s">
        <v>16</v>
      </c>
      <c r="V21" s="44">
        <v>1.1574074074074073E-4</v>
      </c>
    </row>
    <row r="22" spans="1:23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P22" s="4"/>
      <c r="Q22" s="4"/>
      <c r="R22" s="4"/>
      <c r="S22" s="4"/>
      <c r="T22" s="4"/>
      <c r="U22" s="4"/>
      <c r="V22" s="4"/>
    </row>
    <row r="23" spans="1:23" x14ac:dyDescent="0.2">
      <c r="C23" s="1"/>
      <c r="D23" s="1"/>
      <c r="E23" s="1"/>
      <c r="F23" s="1"/>
      <c r="G23" s="1"/>
      <c r="H23" s="1"/>
      <c r="I23" s="1"/>
      <c r="J23" s="22" t="s">
        <v>8</v>
      </c>
      <c r="K23" s="23"/>
      <c r="M23" s="22" t="s">
        <v>50</v>
      </c>
      <c r="Q23" s="1"/>
      <c r="R23" s="1"/>
      <c r="S23" s="1"/>
      <c r="T23" s="213" t="s">
        <v>8</v>
      </c>
      <c r="U23" s="213"/>
      <c r="V23" s="22" t="s">
        <v>50</v>
      </c>
      <c r="W23" s="1"/>
    </row>
    <row r="24" spans="1:23" x14ac:dyDescent="0.2">
      <c r="B24" s="8"/>
      <c r="C24" s="1"/>
      <c r="D24" s="1"/>
      <c r="E24" s="1"/>
      <c r="F24" s="1"/>
      <c r="G24" s="1"/>
      <c r="H24" s="1"/>
      <c r="I24" s="1"/>
      <c r="J24" s="22" t="s">
        <v>36</v>
      </c>
      <c r="K24" s="23"/>
      <c r="M24" s="22" t="s">
        <v>33</v>
      </c>
      <c r="Q24" s="1"/>
      <c r="R24" s="1"/>
      <c r="S24" s="1"/>
      <c r="T24" s="213" t="s">
        <v>36</v>
      </c>
      <c r="U24" s="213"/>
      <c r="V24" s="22" t="s">
        <v>33</v>
      </c>
      <c r="W24" s="22"/>
    </row>
    <row r="26" spans="1:23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22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34" ht="168" customHeight="1" x14ac:dyDescent="0.2"/>
    <row r="43" ht="70.5" customHeight="1" x14ac:dyDescent="0.2"/>
    <row r="48" ht="24" customHeight="1" x14ac:dyDescent="0.2"/>
    <row r="49" spans="1:23" ht="14.25" customHeight="1" x14ac:dyDescent="0.2">
      <c r="A49" s="133" t="s">
        <v>35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53"/>
      <c r="P49" s="153"/>
      <c r="Q49" s="153"/>
      <c r="R49" s="153"/>
      <c r="S49" s="153"/>
      <c r="T49" s="153"/>
      <c r="U49" s="153"/>
      <c r="V49" s="153"/>
      <c r="W49" s="153"/>
    </row>
    <row r="50" spans="1:23" x14ac:dyDescent="0.2">
      <c r="O50" s="87"/>
      <c r="P50" s="87"/>
      <c r="Q50" s="87"/>
      <c r="R50" s="87"/>
      <c r="S50" s="87"/>
      <c r="T50" s="87"/>
      <c r="U50" s="87"/>
      <c r="V50" s="87"/>
      <c r="W50" s="87"/>
    </row>
    <row r="51" spans="1:23" ht="14.25" x14ac:dyDescent="0.2">
      <c r="A51" s="133" t="s">
        <v>11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53"/>
      <c r="P51" s="153"/>
      <c r="Q51" s="153"/>
      <c r="R51" s="153"/>
      <c r="S51" s="153"/>
      <c r="T51" s="153"/>
      <c r="U51" s="153"/>
      <c r="V51" s="153"/>
      <c r="W51" s="153"/>
    </row>
    <row r="52" spans="1:23" x14ac:dyDescent="0.2">
      <c r="O52" s="87"/>
      <c r="P52" s="87"/>
      <c r="Q52" s="87"/>
      <c r="R52" s="87"/>
      <c r="S52" s="87"/>
      <c r="T52" s="87"/>
      <c r="U52" s="87"/>
      <c r="V52" s="87"/>
      <c r="W52" s="87"/>
    </row>
    <row r="53" spans="1:23" ht="14.25" x14ac:dyDescent="0.2">
      <c r="A53" s="132" t="s">
        <v>9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51"/>
      <c r="P53" s="151"/>
      <c r="Q53" s="151"/>
      <c r="R53" s="151"/>
      <c r="S53" s="151"/>
      <c r="T53" s="151"/>
      <c r="U53" s="151"/>
      <c r="V53" s="151"/>
      <c r="W53" s="151"/>
    </row>
    <row r="54" spans="1:23" ht="14.25" x14ac:dyDescent="0.2">
      <c r="A54" s="132" t="s">
        <v>17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51"/>
      <c r="P54" s="151"/>
      <c r="Q54" s="151"/>
      <c r="R54" s="151"/>
      <c r="S54" s="151"/>
      <c r="T54" s="151"/>
      <c r="U54" s="151"/>
      <c r="V54" s="151"/>
      <c r="W54" s="151"/>
    </row>
    <row r="55" spans="1:23" ht="14.25" x14ac:dyDescent="0.2">
      <c r="A55" s="132" t="s">
        <v>27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51"/>
      <c r="P55" s="151"/>
      <c r="Q55" s="151"/>
      <c r="R55" s="151"/>
      <c r="S55" s="151"/>
      <c r="T55" s="151"/>
      <c r="U55" s="151"/>
      <c r="V55" s="151"/>
      <c r="W55" s="151"/>
    </row>
    <row r="56" spans="1:23" ht="5.25" customHeight="1" x14ac:dyDescent="0.2">
      <c r="A56" s="24"/>
      <c r="B56" s="24"/>
      <c r="C56" s="24"/>
      <c r="D56" s="24"/>
      <c r="E56" s="24"/>
      <c r="F56" s="24"/>
      <c r="G56" s="24"/>
      <c r="H56" s="77"/>
      <c r="I56" s="77"/>
      <c r="J56" s="24"/>
      <c r="K56" s="24"/>
      <c r="L56" s="24"/>
      <c r="M56" s="24"/>
      <c r="N56" s="24"/>
      <c r="O56" s="88"/>
      <c r="P56" s="88"/>
      <c r="Q56" s="88"/>
      <c r="R56" s="88"/>
      <c r="S56" s="88"/>
      <c r="T56" s="88"/>
      <c r="U56" s="88"/>
      <c r="V56" s="88"/>
      <c r="W56" s="88"/>
    </row>
    <row r="57" spans="1:23" ht="14.25" x14ac:dyDescent="0.2">
      <c r="A57" s="123" t="s">
        <v>37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52"/>
      <c r="P57" s="152"/>
      <c r="Q57" s="152"/>
      <c r="R57" s="152"/>
      <c r="S57" s="152"/>
      <c r="T57" s="152"/>
      <c r="U57" s="152"/>
      <c r="V57" s="152"/>
      <c r="W57" s="152"/>
    </row>
    <row r="58" spans="1:23" ht="14.25" x14ac:dyDescent="0.2">
      <c r="A58" s="123" t="s">
        <v>15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52"/>
      <c r="P58" s="152"/>
      <c r="Q58" s="152"/>
      <c r="R58" s="152"/>
      <c r="S58" s="152"/>
      <c r="T58" s="152"/>
      <c r="U58" s="152"/>
      <c r="V58" s="152"/>
      <c r="W58" s="152"/>
    </row>
    <row r="59" spans="1:23" ht="13.5" thickBot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87"/>
      <c r="P59" s="87"/>
      <c r="Q59" s="87"/>
      <c r="R59" s="87"/>
      <c r="S59" s="87"/>
      <c r="T59" s="87"/>
      <c r="U59" s="87"/>
      <c r="V59" s="87"/>
      <c r="W59" s="87"/>
    </row>
    <row r="60" spans="1:23" ht="12.75" customHeight="1" thickBot="1" x14ac:dyDescent="0.25">
      <c r="A60" s="7"/>
      <c r="B60" s="135" t="s">
        <v>0</v>
      </c>
      <c r="C60" s="140"/>
      <c r="D60" s="140"/>
      <c r="E60" s="136"/>
      <c r="F60" s="124" t="s">
        <v>1</v>
      </c>
      <c r="G60" s="125"/>
      <c r="H60" s="125"/>
      <c r="I60" s="125"/>
      <c r="J60" s="139"/>
      <c r="K60" s="121" t="s">
        <v>7</v>
      </c>
      <c r="L60" s="130" t="s">
        <v>2</v>
      </c>
      <c r="M60" s="130" t="s">
        <v>3</v>
      </c>
      <c r="N60" s="128" t="s">
        <v>4</v>
      </c>
      <c r="O60" s="87"/>
      <c r="P60" s="149"/>
      <c r="Q60" s="154"/>
      <c r="R60" s="154"/>
      <c r="S60" s="150"/>
      <c r="T60" s="149"/>
      <c r="U60" s="149"/>
      <c r="V60" s="156"/>
      <c r="W60" s="87"/>
    </row>
    <row r="61" spans="1:23" ht="68.25" customHeight="1" thickBot="1" x14ac:dyDescent="0.25">
      <c r="A61" s="7"/>
      <c r="B61" s="137"/>
      <c r="C61" s="141"/>
      <c r="D61" s="141"/>
      <c r="E61" s="138"/>
      <c r="F61" s="104" t="s">
        <v>5</v>
      </c>
      <c r="G61" s="20" t="s">
        <v>21</v>
      </c>
      <c r="H61" s="20" t="s">
        <v>24</v>
      </c>
      <c r="I61" s="20" t="s">
        <v>6</v>
      </c>
      <c r="J61" s="18" t="s">
        <v>41</v>
      </c>
      <c r="K61" s="122"/>
      <c r="L61" s="131"/>
      <c r="M61" s="131"/>
      <c r="N61" s="129"/>
      <c r="O61" s="87"/>
      <c r="P61" s="149"/>
      <c r="Q61" s="150"/>
      <c r="R61" s="150"/>
      <c r="S61" s="150"/>
      <c r="T61" s="149"/>
      <c r="U61" s="149"/>
      <c r="V61" s="156"/>
      <c r="W61" s="87"/>
    </row>
    <row r="62" spans="1:23" ht="18.75" customHeight="1" x14ac:dyDescent="0.2">
      <c r="A62" s="7"/>
      <c r="B62" s="165" t="s">
        <v>48</v>
      </c>
      <c r="C62" s="166"/>
      <c r="D62" s="166"/>
      <c r="E62" s="209"/>
      <c r="F62" s="56">
        <v>0</v>
      </c>
      <c r="G62" s="46">
        <v>0</v>
      </c>
      <c r="H62" s="46">
        <v>0</v>
      </c>
      <c r="I62" s="46">
        <v>0</v>
      </c>
      <c r="J62" s="46">
        <v>0</v>
      </c>
      <c r="K62" s="48">
        <f>SUM(F62:J62)</f>
        <v>0</v>
      </c>
      <c r="L62" s="49">
        <v>2.7581018518518519E-3</v>
      </c>
      <c r="M62" s="49">
        <f>K62*$N$68</f>
        <v>0</v>
      </c>
      <c r="N62" s="49">
        <f t="shared" ref="N62:N66" si="6">L62+M62</f>
        <v>2.7581018518518519E-3</v>
      </c>
      <c r="O62" s="87"/>
      <c r="P62" s="31"/>
      <c r="Q62" s="142"/>
      <c r="R62" s="142"/>
      <c r="S62" s="32"/>
      <c r="T62" s="33"/>
      <c r="U62" s="33"/>
      <c r="V62" s="33"/>
      <c r="W62" s="87"/>
    </row>
    <row r="63" spans="1:23" ht="18.75" customHeight="1" x14ac:dyDescent="0.2">
      <c r="A63" s="7"/>
      <c r="B63" s="161" t="s">
        <v>51</v>
      </c>
      <c r="C63" s="162"/>
      <c r="D63" s="162"/>
      <c r="E63" s="210"/>
      <c r="F63" s="99">
        <v>0</v>
      </c>
      <c r="G63" s="91">
        <v>2</v>
      </c>
      <c r="H63" s="91">
        <v>0</v>
      </c>
      <c r="I63" s="91">
        <v>0</v>
      </c>
      <c r="J63" s="91">
        <v>0</v>
      </c>
      <c r="K63" s="60">
        <f>SUM(F63:J63)</f>
        <v>2</v>
      </c>
      <c r="L63" s="61">
        <v>8.1982638888888886E-3</v>
      </c>
      <c r="M63" s="61">
        <f>K63*$N$68</f>
        <v>4.6296296296296293E-4</v>
      </c>
      <c r="N63" s="61">
        <f t="shared" ref="N63:N65" si="7">L63+M63</f>
        <v>8.6612268518518522E-3</v>
      </c>
      <c r="O63" s="87"/>
      <c r="P63" s="31"/>
      <c r="Q63" s="142"/>
      <c r="R63" s="142"/>
      <c r="S63" s="32"/>
      <c r="T63" s="33"/>
      <c r="U63" s="33"/>
      <c r="V63" s="33"/>
      <c r="W63" s="87"/>
    </row>
    <row r="64" spans="1:23" ht="18.75" customHeight="1" x14ac:dyDescent="0.2">
      <c r="A64" s="7"/>
      <c r="B64" s="161" t="s">
        <v>52</v>
      </c>
      <c r="C64" s="162"/>
      <c r="D64" s="162"/>
      <c r="E64" s="210"/>
      <c r="F64" s="99">
        <v>0</v>
      </c>
      <c r="G64" s="91">
        <v>0</v>
      </c>
      <c r="H64" s="91">
        <v>0</v>
      </c>
      <c r="I64" s="91">
        <v>0</v>
      </c>
      <c r="J64" s="91">
        <v>0</v>
      </c>
      <c r="K64" s="60">
        <f>SUM(F64:J64)</f>
        <v>0</v>
      </c>
      <c r="L64" s="61">
        <v>4.521527777777778E-3</v>
      </c>
      <c r="M64" s="61">
        <f>K64*$N$68</f>
        <v>0</v>
      </c>
      <c r="N64" s="61">
        <f t="shared" ref="N64" si="8">L64+M64</f>
        <v>4.521527777777778E-3</v>
      </c>
      <c r="O64" s="87"/>
      <c r="P64" s="31"/>
      <c r="Q64" s="98"/>
      <c r="R64" s="98"/>
      <c r="S64" s="98"/>
      <c r="T64" s="33"/>
      <c r="U64" s="33"/>
      <c r="V64" s="33"/>
      <c r="W64" s="87"/>
    </row>
    <row r="65" spans="1:23" ht="18.75" customHeight="1" x14ac:dyDescent="0.2">
      <c r="A65" s="7"/>
      <c r="B65" s="161" t="s">
        <v>49</v>
      </c>
      <c r="C65" s="162"/>
      <c r="D65" s="162"/>
      <c r="E65" s="210"/>
      <c r="F65" s="99">
        <v>0</v>
      </c>
      <c r="G65" s="91">
        <v>0</v>
      </c>
      <c r="H65" s="91">
        <v>0</v>
      </c>
      <c r="I65" s="91">
        <v>0</v>
      </c>
      <c r="J65" s="91">
        <v>0</v>
      </c>
      <c r="K65" s="60">
        <f t="shared" ref="K65:K66" si="9">SUM(F65:J65)</f>
        <v>0</v>
      </c>
      <c r="L65" s="61">
        <v>4.5501157407407409E-3</v>
      </c>
      <c r="M65" s="61">
        <f>K65*$N$68</f>
        <v>0</v>
      </c>
      <c r="N65" s="61">
        <f t="shared" si="7"/>
        <v>4.5501157407407409E-3</v>
      </c>
      <c r="O65" s="87"/>
      <c r="P65" s="31"/>
      <c r="Q65" s="142"/>
      <c r="R65" s="142"/>
      <c r="S65" s="32"/>
      <c r="T65" s="33"/>
      <c r="U65" s="33"/>
      <c r="V65" s="33"/>
      <c r="W65" s="87"/>
    </row>
    <row r="66" spans="1:23" ht="18.75" customHeight="1" thickBot="1" x14ac:dyDescent="0.25">
      <c r="A66" s="7"/>
      <c r="B66" s="163" t="s">
        <v>53</v>
      </c>
      <c r="C66" s="164"/>
      <c r="D66" s="164"/>
      <c r="E66" s="211"/>
      <c r="F66" s="64">
        <v>0</v>
      </c>
      <c r="G66" s="50">
        <v>0</v>
      </c>
      <c r="H66" s="50">
        <v>0</v>
      </c>
      <c r="I66" s="50">
        <v>0</v>
      </c>
      <c r="J66" s="50">
        <v>0</v>
      </c>
      <c r="K66" s="52">
        <f t="shared" si="9"/>
        <v>0</v>
      </c>
      <c r="L66" s="53">
        <v>4.9884259259259265E-3</v>
      </c>
      <c r="M66" s="53">
        <f>K66*$N$68</f>
        <v>0</v>
      </c>
      <c r="N66" s="53">
        <f t="shared" si="6"/>
        <v>4.9884259259259265E-3</v>
      </c>
      <c r="O66" s="87"/>
      <c r="P66" s="29"/>
      <c r="Q66" s="142"/>
      <c r="R66" s="142"/>
      <c r="S66" s="32"/>
      <c r="T66" s="33"/>
      <c r="U66" s="33"/>
      <c r="V66" s="33"/>
      <c r="W66" s="87"/>
    </row>
    <row r="67" spans="1:23" x14ac:dyDescent="0.2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87"/>
      <c r="P67" s="25"/>
      <c r="Q67" s="25"/>
      <c r="R67" s="25"/>
      <c r="S67" s="25"/>
      <c r="T67" s="25"/>
      <c r="U67" s="25"/>
      <c r="V67" s="25"/>
      <c r="W67" s="87"/>
    </row>
    <row r="68" spans="1:23" ht="12.75" customHeight="1" x14ac:dyDescent="0.2"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7" t="s">
        <v>16</v>
      </c>
      <c r="N68" s="44">
        <v>2.3148148148148146E-4</v>
      </c>
      <c r="O68" s="87"/>
      <c r="P68" s="27"/>
      <c r="Q68" s="29"/>
      <c r="R68" s="29"/>
      <c r="S68" s="29"/>
      <c r="T68" s="29"/>
      <c r="U68" s="34"/>
      <c r="V68" s="35"/>
      <c r="W68" s="87"/>
    </row>
    <row r="69" spans="1:23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87"/>
      <c r="P69" s="29"/>
      <c r="Q69" s="29"/>
      <c r="R69" s="29"/>
      <c r="S69" s="29"/>
      <c r="T69" s="29"/>
      <c r="U69" s="29"/>
      <c r="V69" s="29"/>
      <c r="W69" s="87"/>
    </row>
    <row r="70" spans="1:23" x14ac:dyDescent="0.2">
      <c r="C70" s="1"/>
      <c r="D70" s="1"/>
      <c r="E70" s="1"/>
      <c r="F70" s="1"/>
      <c r="G70" s="213" t="s">
        <v>8</v>
      </c>
      <c r="H70" s="213"/>
      <c r="I70" s="213"/>
      <c r="J70" s="213"/>
      <c r="K70" s="213"/>
      <c r="L70" s="213"/>
      <c r="M70" s="22" t="s">
        <v>50</v>
      </c>
      <c r="O70" s="87"/>
      <c r="P70" s="87"/>
      <c r="Q70" s="89"/>
      <c r="R70" s="89"/>
      <c r="S70" s="89"/>
      <c r="T70" s="155"/>
      <c r="U70" s="155"/>
      <c r="V70" s="90"/>
      <c r="W70" s="89"/>
    </row>
    <row r="71" spans="1:23" x14ac:dyDescent="0.2">
      <c r="C71" s="1"/>
      <c r="D71" s="1"/>
      <c r="E71" s="1"/>
      <c r="F71" s="1"/>
      <c r="G71" s="213" t="s">
        <v>36</v>
      </c>
      <c r="H71" s="213"/>
      <c r="I71" s="213"/>
      <c r="J71" s="213"/>
      <c r="K71" s="213"/>
      <c r="L71" s="213"/>
      <c r="M71" s="22" t="s">
        <v>33</v>
      </c>
      <c r="O71" s="87"/>
      <c r="P71" s="87"/>
      <c r="Q71" s="89"/>
      <c r="R71" s="89"/>
      <c r="S71" s="89"/>
      <c r="T71" s="155"/>
      <c r="U71" s="155"/>
      <c r="V71" s="90"/>
      <c r="W71" s="90"/>
    </row>
    <row r="72" spans="1:23" x14ac:dyDescent="0.2">
      <c r="O72" s="87"/>
      <c r="P72" s="87"/>
      <c r="Q72" s="87"/>
      <c r="R72" s="87"/>
      <c r="S72" s="87"/>
      <c r="T72" s="87"/>
      <c r="U72" s="87"/>
      <c r="V72" s="87"/>
      <c r="W72" s="87"/>
    </row>
    <row r="73" spans="1:23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89"/>
      <c r="P73" s="89"/>
      <c r="Q73" s="89"/>
      <c r="R73" s="89"/>
      <c r="S73" s="89"/>
      <c r="T73" s="89"/>
      <c r="U73" s="89"/>
      <c r="V73" s="89"/>
      <c r="W73" s="89"/>
    </row>
    <row r="74" spans="1:23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89"/>
      <c r="P74" s="89"/>
      <c r="Q74" s="89"/>
      <c r="R74" s="89"/>
      <c r="S74" s="89"/>
      <c r="T74" s="89"/>
      <c r="U74" s="89"/>
      <c r="V74" s="89"/>
      <c r="W74" s="89"/>
    </row>
    <row r="75" spans="1:23" x14ac:dyDescent="0.2">
      <c r="O75" s="87"/>
      <c r="P75" s="87"/>
      <c r="Q75" s="87"/>
      <c r="R75" s="87"/>
      <c r="S75" s="87"/>
      <c r="T75" s="87"/>
      <c r="U75" s="87"/>
      <c r="V75" s="87"/>
      <c r="W75" s="87"/>
    </row>
    <row r="76" spans="1:23" x14ac:dyDescent="0.2">
      <c r="O76" s="87"/>
      <c r="P76" s="87"/>
      <c r="Q76" s="87"/>
      <c r="R76" s="87"/>
      <c r="S76" s="87"/>
      <c r="T76" s="87"/>
      <c r="U76" s="87"/>
      <c r="V76" s="87"/>
      <c r="W76" s="87"/>
    </row>
  </sheetData>
  <mergeCells count="74">
    <mergeCell ref="A11:N11"/>
    <mergeCell ref="Q17:R17"/>
    <mergeCell ref="B66:E66"/>
    <mergeCell ref="B65:E65"/>
    <mergeCell ref="B64:E64"/>
    <mergeCell ref="B63:E63"/>
    <mergeCell ref="B62:E62"/>
    <mergeCell ref="A7:N7"/>
    <mergeCell ref="O7:W7"/>
    <mergeCell ref="A8:N8"/>
    <mergeCell ref="O8:W8"/>
    <mergeCell ref="A10:N10"/>
    <mergeCell ref="O10:W10"/>
    <mergeCell ref="A2:N2"/>
    <mergeCell ref="O2:W2"/>
    <mergeCell ref="A4:N4"/>
    <mergeCell ref="O4:W4"/>
    <mergeCell ref="A6:N6"/>
    <mergeCell ref="O6:W6"/>
    <mergeCell ref="O11:W11"/>
    <mergeCell ref="Q13:R13"/>
    <mergeCell ref="T23:U23"/>
    <mergeCell ref="V13:V14"/>
    <mergeCell ref="U13:U14"/>
    <mergeCell ref="T13:T14"/>
    <mergeCell ref="S13:S14"/>
    <mergeCell ref="P13:P14"/>
    <mergeCell ref="G71:L71"/>
    <mergeCell ref="A58:N58"/>
    <mergeCell ref="O58:W58"/>
    <mergeCell ref="Q60:R60"/>
    <mergeCell ref="T70:U70"/>
    <mergeCell ref="K60:K61"/>
    <mergeCell ref="P60:P61"/>
    <mergeCell ref="N60:N61"/>
    <mergeCell ref="M60:M61"/>
    <mergeCell ref="L60:L61"/>
    <mergeCell ref="G70:L70"/>
    <mergeCell ref="T71:U71"/>
    <mergeCell ref="Q61:R61"/>
    <mergeCell ref="V60:V61"/>
    <mergeCell ref="Q66:R66"/>
    <mergeCell ref="U60:U61"/>
    <mergeCell ref="T60:T61"/>
    <mergeCell ref="S60:S61"/>
    <mergeCell ref="A54:N54"/>
    <mergeCell ref="O54:W54"/>
    <mergeCell ref="A55:N55"/>
    <mergeCell ref="O55:W55"/>
    <mergeCell ref="A57:N57"/>
    <mergeCell ref="O57:W57"/>
    <mergeCell ref="Q63:R63"/>
    <mergeCell ref="Q65:R65"/>
    <mergeCell ref="Q14:R14"/>
    <mergeCell ref="Q19:R19"/>
    <mergeCell ref="Q18:R18"/>
    <mergeCell ref="Q16:R16"/>
    <mergeCell ref="Q15:R15"/>
    <mergeCell ref="Q62:R62"/>
    <mergeCell ref="O49:W49"/>
    <mergeCell ref="O51:W51"/>
    <mergeCell ref="O53:W53"/>
    <mergeCell ref="T24:U24"/>
    <mergeCell ref="C13:J13"/>
    <mergeCell ref="B13:B14"/>
    <mergeCell ref="F60:J60"/>
    <mergeCell ref="B60:E61"/>
    <mergeCell ref="A49:N49"/>
    <mergeCell ref="A51:N51"/>
    <mergeCell ref="A53:N53"/>
    <mergeCell ref="N13:N14"/>
    <mergeCell ref="M13:M14"/>
    <mergeCell ref="L13:L14"/>
    <mergeCell ref="K13:K14"/>
  </mergeCells>
  <phoneticPr fontId="1" type="noConversion"/>
  <pageMargins left="0.11811023622047245" right="0.11811023622047245" top="0" bottom="0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77"/>
  <sheetViews>
    <sheetView topLeftCell="A12" workbookViewId="0">
      <selection activeCell="N15" sqref="N15:N20"/>
    </sheetView>
  </sheetViews>
  <sheetFormatPr defaultRowHeight="12.75" x14ac:dyDescent="0.2"/>
  <cols>
    <col min="1" max="1" width="1.140625" style="2" customWidth="1"/>
    <col min="2" max="2" width="35.5703125" style="2" customWidth="1"/>
    <col min="3" max="11" width="3.140625" style="2" customWidth="1"/>
    <col min="12" max="12" width="10.85546875" style="2" customWidth="1"/>
    <col min="13" max="13" width="11.140625" style="2" customWidth="1"/>
    <col min="14" max="14" width="13.140625" style="2" customWidth="1"/>
    <col min="15" max="15" width="6.140625" style="2" customWidth="1"/>
    <col min="16" max="16" width="37.85546875" style="2" customWidth="1"/>
    <col min="17" max="20" width="3.140625" style="2" customWidth="1"/>
    <col min="21" max="21" width="10.85546875" style="2" customWidth="1"/>
    <col min="22" max="22" width="11.140625" style="2" customWidth="1"/>
    <col min="23" max="23" width="12.5703125" style="2" customWidth="1"/>
    <col min="24" max="16384" width="9.140625" style="2"/>
  </cols>
  <sheetData>
    <row r="1" spans="1:24" ht="24" customHeight="1" x14ac:dyDescent="0.2"/>
    <row r="2" spans="1:24" ht="14.25" customHeight="1" x14ac:dyDescent="0.2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 t="s">
        <v>35</v>
      </c>
      <c r="P2" s="133"/>
      <c r="Q2" s="133"/>
      <c r="R2" s="133"/>
      <c r="S2" s="133"/>
      <c r="T2" s="133"/>
      <c r="U2" s="133"/>
      <c r="V2" s="133"/>
      <c r="W2" s="133"/>
      <c r="X2" s="133"/>
    </row>
    <row r="4" spans="1:24" ht="14.25" x14ac:dyDescent="0.2">
      <c r="A4" s="133" t="s">
        <v>11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 t="s">
        <v>11</v>
      </c>
      <c r="P4" s="133"/>
      <c r="Q4" s="133"/>
      <c r="R4" s="133"/>
      <c r="S4" s="133"/>
      <c r="T4" s="133"/>
      <c r="U4" s="133"/>
      <c r="V4" s="133"/>
      <c r="W4" s="133"/>
      <c r="X4" s="133"/>
    </row>
    <row r="6" spans="1:24" ht="14.25" x14ac:dyDescent="0.2">
      <c r="A6" s="132" t="s">
        <v>34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 t="s">
        <v>34</v>
      </c>
      <c r="P6" s="132"/>
      <c r="Q6" s="132"/>
      <c r="R6" s="132"/>
      <c r="S6" s="132"/>
      <c r="T6" s="132"/>
      <c r="U6" s="132"/>
      <c r="V6" s="132"/>
      <c r="W6" s="132"/>
      <c r="X6" s="132"/>
    </row>
    <row r="7" spans="1:24" ht="14.25" x14ac:dyDescent="0.2">
      <c r="A7" s="132" t="s">
        <v>17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 t="s">
        <v>17</v>
      </c>
      <c r="P7" s="132"/>
      <c r="Q7" s="132"/>
      <c r="R7" s="132"/>
      <c r="S7" s="132"/>
      <c r="T7" s="132"/>
      <c r="U7" s="132"/>
      <c r="V7" s="132"/>
      <c r="W7" s="132"/>
      <c r="X7" s="132"/>
    </row>
    <row r="8" spans="1:24" ht="14.25" x14ac:dyDescent="0.2">
      <c r="A8" s="132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 t="s">
        <v>28</v>
      </c>
      <c r="P8" s="132"/>
      <c r="Q8" s="132"/>
      <c r="R8" s="132"/>
      <c r="S8" s="132"/>
      <c r="T8" s="132"/>
      <c r="U8" s="132"/>
      <c r="V8" s="132"/>
      <c r="W8" s="132"/>
      <c r="X8" s="132"/>
    </row>
    <row r="9" spans="1:24" ht="5.25" customHeight="1" x14ac:dyDescent="0.2">
      <c r="A9" s="24"/>
      <c r="B9" s="24"/>
      <c r="C9" s="24"/>
      <c r="D9" s="24"/>
      <c r="E9" s="24"/>
      <c r="F9" s="77"/>
      <c r="G9" s="77"/>
      <c r="H9" s="7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14.25" x14ac:dyDescent="0.2">
      <c r="A10" s="123" t="s">
        <v>37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 t="s">
        <v>37</v>
      </c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14.25" x14ac:dyDescent="0.2">
      <c r="A11" s="123" t="s">
        <v>15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 t="s">
        <v>15</v>
      </c>
      <c r="P11" s="123"/>
      <c r="Q11" s="123"/>
      <c r="R11" s="123"/>
      <c r="S11" s="123"/>
      <c r="T11" s="123"/>
      <c r="U11" s="123"/>
      <c r="V11" s="123"/>
      <c r="W11" s="123"/>
      <c r="X11" s="123"/>
    </row>
    <row r="12" spans="1:24" ht="13.5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  <c r="Q12" s="6"/>
      <c r="R12" s="6"/>
      <c r="S12" s="6"/>
      <c r="T12" s="6"/>
      <c r="U12" s="6"/>
      <c r="V12" s="6"/>
      <c r="W12" s="6"/>
    </row>
    <row r="13" spans="1:24" ht="12.75" customHeight="1" thickBot="1" x14ac:dyDescent="0.25">
      <c r="A13" s="7"/>
      <c r="B13" s="135" t="s">
        <v>0</v>
      </c>
      <c r="C13" s="124" t="s">
        <v>1</v>
      </c>
      <c r="D13" s="125"/>
      <c r="E13" s="125"/>
      <c r="F13" s="125"/>
      <c r="G13" s="125"/>
      <c r="H13" s="125"/>
      <c r="I13" s="125"/>
      <c r="J13" s="139"/>
      <c r="K13" s="121" t="s">
        <v>7</v>
      </c>
      <c r="L13" s="130" t="s">
        <v>2</v>
      </c>
      <c r="M13" s="130" t="s">
        <v>3</v>
      </c>
      <c r="N13" s="128" t="s">
        <v>4</v>
      </c>
      <c r="O13" s="7"/>
      <c r="P13" s="130" t="s">
        <v>0</v>
      </c>
      <c r="Q13" s="124" t="s">
        <v>1</v>
      </c>
      <c r="R13" s="125"/>
      <c r="S13" s="125"/>
      <c r="T13" s="121" t="s">
        <v>7</v>
      </c>
      <c r="U13" s="130" t="s">
        <v>2</v>
      </c>
      <c r="V13" s="130" t="s">
        <v>3</v>
      </c>
      <c r="W13" s="128" t="s">
        <v>4</v>
      </c>
      <c r="X13" s="178"/>
    </row>
    <row r="14" spans="1:24" ht="68.25" customHeight="1" thickBot="1" x14ac:dyDescent="0.25">
      <c r="A14" s="7"/>
      <c r="B14" s="137"/>
      <c r="C14" s="41" t="s">
        <v>19</v>
      </c>
      <c r="D14" s="20" t="s">
        <v>20</v>
      </c>
      <c r="E14" s="20" t="s">
        <v>12</v>
      </c>
      <c r="F14" s="20" t="s">
        <v>13</v>
      </c>
      <c r="G14" s="20" t="s">
        <v>5</v>
      </c>
      <c r="H14" s="20" t="s">
        <v>21</v>
      </c>
      <c r="I14" s="20" t="s">
        <v>23</v>
      </c>
      <c r="J14" s="43" t="s">
        <v>22</v>
      </c>
      <c r="K14" s="122"/>
      <c r="L14" s="131"/>
      <c r="M14" s="131"/>
      <c r="N14" s="129"/>
      <c r="O14" s="7"/>
      <c r="P14" s="131"/>
      <c r="Q14" s="107" t="s">
        <v>18</v>
      </c>
      <c r="R14" s="115"/>
      <c r="S14" s="116"/>
      <c r="T14" s="122"/>
      <c r="U14" s="131"/>
      <c r="V14" s="131"/>
      <c r="W14" s="129"/>
      <c r="X14" s="178"/>
    </row>
    <row r="15" spans="1:24" ht="18.75" customHeight="1" x14ac:dyDescent="0.2">
      <c r="A15" s="7"/>
      <c r="B15" s="81" t="s">
        <v>15</v>
      </c>
      <c r="C15" s="45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46">
        <v>0</v>
      </c>
      <c r="J15" s="46">
        <v>0</v>
      </c>
      <c r="K15" s="48">
        <f>SUM(C15:J15)</f>
        <v>0</v>
      </c>
      <c r="L15" s="49">
        <v>3.7534722222222223E-3</v>
      </c>
      <c r="M15" s="49">
        <f t="shared" ref="M15:M20" si="0">K15*$N$23</f>
        <v>0</v>
      </c>
      <c r="N15" s="49">
        <f t="shared" ref="N15:N20" si="1">L15+M15</f>
        <v>3.7534722222222223E-3</v>
      </c>
      <c r="O15" s="7"/>
      <c r="P15" s="55" t="s">
        <v>15</v>
      </c>
      <c r="Q15" s="113">
        <v>1</v>
      </c>
      <c r="R15" s="119"/>
      <c r="S15" s="120"/>
      <c r="T15" s="48">
        <f t="shared" ref="T15:T20" si="2">SUM(Q15:S15)</f>
        <v>1</v>
      </c>
      <c r="U15" s="49">
        <v>9.5046296296296296E-4</v>
      </c>
      <c r="V15" s="49">
        <f t="shared" ref="V15:V20" si="3">T15*$W$23</f>
        <v>1.1574074074074073E-4</v>
      </c>
      <c r="W15" s="49">
        <f t="shared" ref="W15:W20" si="4">U15+V15</f>
        <v>1.0662037037037038E-3</v>
      </c>
    </row>
    <row r="16" spans="1:24" ht="18.75" customHeight="1" x14ac:dyDescent="0.2">
      <c r="A16" s="7"/>
      <c r="B16" s="83" t="s">
        <v>45</v>
      </c>
      <c r="C16" s="69">
        <v>0</v>
      </c>
      <c r="D16" s="58">
        <v>0</v>
      </c>
      <c r="E16" s="58">
        <v>0</v>
      </c>
      <c r="F16" s="58">
        <v>3</v>
      </c>
      <c r="G16" s="58">
        <v>0</v>
      </c>
      <c r="H16" s="58">
        <v>0</v>
      </c>
      <c r="I16" s="59">
        <v>0</v>
      </c>
      <c r="J16" s="59">
        <v>0</v>
      </c>
      <c r="K16" s="60">
        <f>SUM(C16:J16)</f>
        <v>3</v>
      </c>
      <c r="L16" s="61">
        <v>7.1296296296296307E-3</v>
      </c>
      <c r="M16" s="61">
        <f t="shared" si="0"/>
        <v>6.9444444444444436E-4</v>
      </c>
      <c r="N16" s="61">
        <f t="shared" si="1"/>
        <v>7.8240740740740753E-3</v>
      </c>
      <c r="O16" s="7"/>
      <c r="P16" s="57" t="s">
        <v>45</v>
      </c>
      <c r="Q16" s="111">
        <v>1</v>
      </c>
      <c r="R16" s="117"/>
      <c r="S16" s="118"/>
      <c r="T16" s="60">
        <f t="shared" si="2"/>
        <v>1</v>
      </c>
      <c r="U16" s="61">
        <v>1.6478009259259258E-3</v>
      </c>
      <c r="V16" s="61">
        <f t="shared" si="3"/>
        <v>1.1574074074074073E-4</v>
      </c>
      <c r="W16" s="61">
        <f t="shared" si="4"/>
        <v>1.7635416666666665E-3</v>
      </c>
    </row>
    <row r="17" spans="1:24" ht="18.75" customHeight="1" x14ac:dyDescent="0.2">
      <c r="A17" s="7"/>
      <c r="B17" s="83" t="s">
        <v>46</v>
      </c>
      <c r="C17" s="69">
        <v>3</v>
      </c>
      <c r="D17" s="58">
        <v>12</v>
      </c>
      <c r="E17" s="58">
        <v>0</v>
      </c>
      <c r="F17" s="58">
        <v>0</v>
      </c>
      <c r="G17" s="58">
        <v>0</v>
      </c>
      <c r="H17" s="58">
        <v>0</v>
      </c>
      <c r="I17" s="59">
        <v>10</v>
      </c>
      <c r="J17" s="59">
        <v>0</v>
      </c>
      <c r="K17" s="60">
        <f t="shared" ref="K17:K20" si="5">SUM(C17:J17)</f>
        <v>25</v>
      </c>
      <c r="L17" s="61">
        <v>8.0790509259259253E-3</v>
      </c>
      <c r="M17" s="61">
        <f t="shared" si="0"/>
        <v>5.7870370370370367E-3</v>
      </c>
      <c r="N17" s="61">
        <f t="shared" si="1"/>
        <v>1.3866087962962962E-2</v>
      </c>
      <c r="O17" s="7"/>
      <c r="P17" s="62" t="s">
        <v>46</v>
      </c>
      <c r="Q17" s="111">
        <v>11</v>
      </c>
      <c r="R17" s="117"/>
      <c r="S17" s="118"/>
      <c r="T17" s="60">
        <f t="shared" si="2"/>
        <v>11</v>
      </c>
      <c r="U17" s="61">
        <v>1.9025462962962963E-3</v>
      </c>
      <c r="V17" s="61">
        <f t="shared" si="3"/>
        <v>1.273148148148148E-3</v>
      </c>
      <c r="W17" s="61">
        <f t="shared" si="4"/>
        <v>3.1756944444444445E-3</v>
      </c>
    </row>
    <row r="18" spans="1:24" ht="18.75" customHeight="1" x14ac:dyDescent="0.2">
      <c r="A18" s="7"/>
      <c r="B18" s="83" t="s">
        <v>47</v>
      </c>
      <c r="C18" s="69">
        <v>0</v>
      </c>
      <c r="D18" s="58">
        <v>2</v>
      </c>
      <c r="E18" s="58">
        <v>0</v>
      </c>
      <c r="F18" s="58">
        <v>0</v>
      </c>
      <c r="G18" s="58">
        <v>0</v>
      </c>
      <c r="H18" s="58">
        <v>0</v>
      </c>
      <c r="I18" s="59">
        <v>0</v>
      </c>
      <c r="J18" s="59">
        <v>0</v>
      </c>
      <c r="K18" s="60">
        <f t="shared" si="5"/>
        <v>2</v>
      </c>
      <c r="L18" s="61">
        <v>6.6605324074074067E-3</v>
      </c>
      <c r="M18" s="61">
        <f t="shared" si="0"/>
        <v>4.6296296296296293E-4</v>
      </c>
      <c r="N18" s="61">
        <f t="shared" si="1"/>
        <v>7.1234953703703694E-3</v>
      </c>
      <c r="O18" s="7"/>
      <c r="P18" s="62" t="s">
        <v>47</v>
      </c>
      <c r="Q18" s="111">
        <v>0</v>
      </c>
      <c r="R18" s="117"/>
      <c r="S18" s="118"/>
      <c r="T18" s="60">
        <f t="shared" si="2"/>
        <v>0</v>
      </c>
      <c r="U18" s="61">
        <v>1.7614583333333334E-3</v>
      </c>
      <c r="V18" s="61">
        <f t="shared" si="3"/>
        <v>0</v>
      </c>
      <c r="W18" s="61">
        <f t="shared" si="4"/>
        <v>1.7614583333333334E-3</v>
      </c>
    </row>
    <row r="19" spans="1:24" ht="18.75" customHeight="1" x14ac:dyDescent="0.2">
      <c r="A19" s="7"/>
      <c r="B19" s="83" t="s">
        <v>48</v>
      </c>
      <c r="C19" s="69">
        <v>0</v>
      </c>
      <c r="D19" s="58">
        <v>0</v>
      </c>
      <c r="E19" s="58">
        <v>0</v>
      </c>
      <c r="F19" s="58">
        <v>1</v>
      </c>
      <c r="G19" s="58">
        <v>0</v>
      </c>
      <c r="H19" s="58">
        <v>0</v>
      </c>
      <c r="I19" s="59">
        <v>0</v>
      </c>
      <c r="J19" s="59">
        <v>0</v>
      </c>
      <c r="K19" s="60">
        <f t="shared" si="5"/>
        <v>1</v>
      </c>
      <c r="L19" s="61">
        <v>5.7392361111111116E-3</v>
      </c>
      <c r="M19" s="61">
        <f t="shared" si="0"/>
        <v>2.3148148148148146E-4</v>
      </c>
      <c r="N19" s="61">
        <f t="shared" si="1"/>
        <v>5.9707175925925934E-3</v>
      </c>
      <c r="O19" s="7"/>
      <c r="P19" s="57" t="s">
        <v>48</v>
      </c>
      <c r="Q19" s="111">
        <v>3</v>
      </c>
      <c r="R19" s="117"/>
      <c r="S19" s="118"/>
      <c r="T19" s="60">
        <f t="shared" si="2"/>
        <v>3</v>
      </c>
      <c r="U19" s="61">
        <v>2.2707175925925928E-3</v>
      </c>
      <c r="V19" s="61">
        <f t="shared" si="3"/>
        <v>3.4722222222222218E-4</v>
      </c>
      <c r="W19" s="61">
        <f t="shared" si="4"/>
        <v>2.6179398148148151E-3</v>
      </c>
    </row>
    <row r="20" spans="1:24" ht="18.75" customHeight="1" thickBot="1" x14ac:dyDescent="0.25">
      <c r="A20" s="7"/>
      <c r="B20" s="189" t="s">
        <v>49</v>
      </c>
      <c r="C20" s="190">
        <v>3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2">
        <v>5</v>
      </c>
      <c r="J20" s="192">
        <v>0</v>
      </c>
      <c r="K20" s="183">
        <f t="shared" si="5"/>
        <v>8</v>
      </c>
      <c r="L20" s="184">
        <v>5.3909722222222215E-3</v>
      </c>
      <c r="M20" s="184">
        <f t="shared" si="0"/>
        <v>1.8518518518518517E-3</v>
      </c>
      <c r="N20" s="184">
        <f t="shared" si="1"/>
        <v>7.2428240740740734E-3</v>
      </c>
      <c r="O20" s="7"/>
      <c r="P20" s="179" t="s">
        <v>49</v>
      </c>
      <c r="Q20" s="180">
        <v>5</v>
      </c>
      <c r="R20" s="181"/>
      <c r="S20" s="182"/>
      <c r="T20" s="183">
        <f t="shared" si="2"/>
        <v>5</v>
      </c>
      <c r="U20" s="184">
        <v>2.507986111111111E-3</v>
      </c>
      <c r="V20" s="184">
        <f t="shared" si="3"/>
        <v>5.7870370370370367E-4</v>
      </c>
      <c r="W20" s="184">
        <f t="shared" si="4"/>
        <v>3.0866898148148147E-3</v>
      </c>
    </row>
    <row r="21" spans="1:24" ht="18.75" customHeight="1" x14ac:dyDescent="0.2">
      <c r="A21" s="87"/>
      <c r="B21" s="185"/>
      <c r="C21" s="187"/>
      <c r="D21" s="187"/>
      <c r="E21" s="187"/>
      <c r="F21" s="187"/>
      <c r="G21" s="187"/>
      <c r="H21" s="187"/>
      <c r="I21" s="187"/>
      <c r="J21" s="187"/>
      <c r="K21" s="187"/>
      <c r="L21" s="188"/>
      <c r="M21" s="188"/>
      <c r="N21" s="188"/>
      <c r="O21" s="87"/>
      <c r="P21" s="185"/>
      <c r="Q21" s="186"/>
      <c r="R21" s="186"/>
      <c r="S21" s="186"/>
      <c r="T21" s="187"/>
      <c r="U21" s="188"/>
      <c r="V21" s="188"/>
      <c r="W21" s="188"/>
    </row>
    <row r="22" spans="1:24" x14ac:dyDescent="0.2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P22" s="54"/>
      <c r="Q22" s="54"/>
      <c r="R22" s="54"/>
      <c r="S22" s="54"/>
      <c r="T22" s="54"/>
      <c r="U22" s="54"/>
      <c r="V22" s="54"/>
      <c r="W22" s="54"/>
    </row>
    <row r="23" spans="1:24" ht="12.75" customHeight="1" x14ac:dyDescent="0.2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 t="s">
        <v>16</v>
      </c>
      <c r="N23" s="44">
        <v>2.3148148148148146E-4</v>
      </c>
      <c r="P23" s="65"/>
      <c r="Q23" s="66"/>
      <c r="R23" s="66"/>
      <c r="S23" s="66"/>
      <c r="T23" s="66"/>
      <c r="U23" s="66"/>
      <c r="V23" s="67" t="s">
        <v>16</v>
      </c>
      <c r="W23" s="44">
        <v>1.1574074074074073E-4</v>
      </c>
    </row>
    <row r="24" spans="1:24" x14ac:dyDescent="0.2">
      <c r="B24" s="220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P24" s="66"/>
      <c r="Q24" s="66"/>
      <c r="R24" s="66"/>
      <c r="S24" s="66"/>
      <c r="T24" s="66"/>
      <c r="U24" s="66"/>
      <c r="V24" s="66"/>
      <c r="W24" s="66"/>
    </row>
    <row r="25" spans="1:24" x14ac:dyDescent="0.2">
      <c r="B25" s="54"/>
      <c r="C25" s="70"/>
      <c r="D25" s="70"/>
      <c r="E25" s="70"/>
      <c r="F25" s="70"/>
      <c r="G25" s="70"/>
      <c r="H25" s="70"/>
      <c r="I25" s="70"/>
      <c r="J25" s="70"/>
      <c r="K25" s="71" t="s">
        <v>8</v>
      </c>
      <c r="L25" s="71"/>
      <c r="M25" s="71" t="s">
        <v>50</v>
      </c>
      <c r="N25" s="71"/>
      <c r="Q25" s="1"/>
      <c r="R25" s="1"/>
      <c r="S25" s="1"/>
      <c r="T25" s="22" t="s">
        <v>8</v>
      </c>
      <c r="U25" s="22"/>
      <c r="V25" s="22" t="s">
        <v>50</v>
      </c>
      <c r="X25" s="1"/>
    </row>
    <row r="26" spans="1:24" x14ac:dyDescent="0.2">
      <c r="B26" s="54"/>
      <c r="C26" s="70"/>
      <c r="D26" s="70"/>
      <c r="E26" s="70"/>
      <c r="F26" s="70"/>
      <c r="G26" s="70"/>
      <c r="H26" s="70"/>
      <c r="I26" s="70"/>
      <c r="J26" s="70"/>
      <c r="K26" s="71" t="s">
        <v>36</v>
      </c>
      <c r="L26" s="71"/>
      <c r="M26" s="71" t="s">
        <v>33</v>
      </c>
      <c r="N26" s="71"/>
      <c r="Q26" s="1"/>
      <c r="R26" s="1"/>
      <c r="S26" s="1"/>
      <c r="T26" s="22" t="s">
        <v>36</v>
      </c>
      <c r="U26" s="22"/>
      <c r="V26" s="22" t="s">
        <v>33</v>
      </c>
      <c r="X26" s="22"/>
    </row>
    <row r="28" spans="1:24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49" spans="1:24" ht="89.25" customHeight="1" x14ac:dyDescent="0.2"/>
    <row r="50" spans="1:24" ht="24" customHeight="1" x14ac:dyDescent="0.2"/>
    <row r="51" spans="1:24" ht="14.25" customHeight="1" x14ac:dyDescent="0.2">
      <c r="A51" s="133" t="s">
        <v>35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3" spans="1:24" ht="14.25" x14ac:dyDescent="0.2">
      <c r="A53" s="133" t="s">
        <v>11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</row>
    <row r="55" spans="1:24" ht="14.25" x14ac:dyDescent="0.2">
      <c r="A55" s="132" t="s">
        <v>34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  <row r="56" spans="1:24" ht="14.25" x14ac:dyDescent="0.2">
      <c r="A56" s="132" t="s">
        <v>17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</row>
    <row r="57" spans="1:24" ht="14.25" x14ac:dyDescent="0.2">
      <c r="A57" s="132" t="s">
        <v>27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</row>
    <row r="58" spans="1:24" ht="5.25" customHeight="1" x14ac:dyDescent="0.2">
      <c r="A58" s="24"/>
      <c r="B58" s="24"/>
      <c r="C58" s="24"/>
      <c r="D58" s="24"/>
      <c r="E58" s="24"/>
      <c r="F58" s="77"/>
      <c r="G58" s="77"/>
      <c r="H58" s="77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14.25" x14ac:dyDescent="0.2">
      <c r="A59" s="123" t="s">
        <v>37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</row>
    <row r="60" spans="1:24" ht="14.25" x14ac:dyDescent="0.2">
      <c r="A60" s="123" t="s">
        <v>15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</row>
    <row r="61" spans="1:24" ht="13.5" thickBot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P61" s="87"/>
      <c r="Q61" s="87"/>
      <c r="R61" s="87"/>
      <c r="S61" s="87"/>
      <c r="T61" s="87"/>
      <c r="U61" s="87"/>
      <c r="V61" s="87"/>
      <c r="W61" s="87"/>
    </row>
    <row r="62" spans="1:24" ht="12.75" customHeight="1" thickBot="1" x14ac:dyDescent="0.25">
      <c r="A62" s="7"/>
      <c r="B62" s="135" t="s">
        <v>0</v>
      </c>
      <c r="C62" s="140"/>
      <c r="D62" s="140"/>
      <c r="E62" s="136"/>
      <c r="F62" s="127" t="s">
        <v>1</v>
      </c>
      <c r="G62" s="127"/>
      <c r="H62" s="127"/>
      <c r="I62" s="127"/>
      <c r="J62" s="134"/>
      <c r="K62" s="121" t="s">
        <v>7</v>
      </c>
      <c r="L62" s="130" t="s">
        <v>2</v>
      </c>
      <c r="M62" s="130" t="s">
        <v>3</v>
      </c>
      <c r="N62" s="128" t="s">
        <v>4</v>
      </c>
      <c r="O62" s="87"/>
      <c r="P62" s="149"/>
      <c r="Q62" s="154"/>
      <c r="R62" s="154"/>
      <c r="S62" s="154"/>
      <c r="T62" s="150"/>
      <c r="U62" s="149"/>
      <c r="V62" s="149"/>
      <c r="W62" s="156"/>
    </row>
    <row r="63" spans="1:24" ht="68.25" customHeight="1" thickBot="1" x14ac:dyDescent="0.25">
      <c r="A63" s="7"/>
      <c r="B63" s="137"/>
      <c r="C63" s="141"/>
      <c r="D63" s="141"/>
      <c r="E63" s="138"/>
      <c r="F63" s="104" t="s">
        <v>5</v>
      </c>
      <c r="G63" s="20" t="s">
        <v>21</v>
      </c>
      <c r="H63" s="20" t="s">
        <v>24</v>
      </c>
      <c r="I63" s="20" t="s">
        <v>6</v>
      </c>
      <c r="J63" s="18" t="s">
        <v>41</v>
      </c>
      <c r="K63" s="122"/>
      <c r="L63" s="131"/>
      <c r="M63" s="131"/>
      <c r="N63" s="129"/>
      <c r="O63" s="87"/>
      <c r="P63" s="149"/>
      <c r="Q63" s="150"/>
      <c r="R63" s="150"/>
      <c r="S63" s="150"/>
      <c r="T63" s="150"/>
      <c r="U63" s="149"/>
      <c r="V63" s="149"/>
      <c r="W63" s="156"/>
    </row>
    <row r="64" spans="1:24" ht="18.75" customHeight="1" x14ac:dyDescent="0.2">
      <c r="A64" s="7"/>
      <c r="B64" s="165" t="s">
        <v>15</v>
      </c>
      <c r="C64" s="166"/>
      <c r="D64" s="166"/>
      <c r="E64" s="209"/>
      <c r="F64" s="86">
        <v>1</v>
      </c>
      <c r="G64" s="86">
        <v>0</v>
      </c>
      <c r="H64" s="86">
        <v>0</v>
      </c>
      <c r="I64" s="46">
        <v>0</v>
      </c>
      <c r="J64" s="46">
        <v>0</v>
      </c>
      <c r="K64" s="48">
        <f>SUM(F64:J64)</f>
        <v>1</v>
      </c>
      <c r="L64" s="49">
        <v>2.9568287037037033E-3</v>
      </c>
      <c r="M64" s="49">
        <f>K64*$N$71</f>
        <v>2.3148148148148146E-4</v>
      </c>
      <c r="N64" s="49">
        <f t="shared" ref="N64:N69" si="6">L64+M64</f>
        <v>3.1883101851851847E-3</v>
      </c>
      <c r="O64" s="87"/>
      <c r="P64" s="31"/>
      <c r="Q64" s="142"/>
      <c r="R64" s="142"/>
      <c r="S64" s="142"/>
      <c r="T64" s="32"/>
      <c r="U64" s="33"/>
      <c r="V64" s="33"/>
      <c r="W64" s="33"/>
    </row>
    <row r="65" spans="1:24" ht="18.75" customHeight="1" x14ac:dyDescent="0.2">
      <c r="A65" s="7"/>
      <c r="B65" s="161" t="s">
        <v>45</v>
      </c>
      <c r="C65" s="162"/>
      <c r="D65" s="162"/>
      <c r="E65" s="210"/>
      <c r="F65" s="85">
        <v>0</v>
      </c>
      <c r="G65" s="85">
        <v>0</v>
      </c>
      <c r="H65" s="85">
        <v>0</v>
      </c>
      <c r="I65" s="59">
        <v>0</v>
      </c>
      <c r="J65" s="59">
        <v>0</v>
      </c>
      <c r="K65" s="60">
        <f>SUM(F65:J65)</f>
        <v>0</v>
      </c>
      <c r="L65" s="61">
        <v>7.7821759259259259E-3</v>
      </c>
      <c r="M65" s="61">
        <f>K65*$N$71</f>
        <v>0</v>
      </c>
      <c r="N65" s="61">
        <f t="shared" si="6"/>
        <v>7.7821759259259259E-3</v>
      </c>
      <c r="O65" s="87"/>
      <c r="P65" s="29"/>
      <c r="Q65" s="142"/>
      <c r="R65" s="142"/>
      <c r="S65" s="142"/>
      <c r="T65" s="32"/>
      <c r="U65" s="33"/>
      <c r="V65" s="33"/>
      <c r="W65" s="33"/>
    </row>
    <row r="66" spans="1:24" ht="18.75" customHeight="1" x14ac:dyDescent="0.2">
      <c r="A66" s="7"/>
      <c r="B66" s="161" t="s">
        <v>46</v>
      </c>
      <c r="C66" s="162"/>
      <c r="D66" s="162"/>
      <c r="E66" s="210"/>
      <c r="F66" s="85">
        <v>3</v>
      </c>
      <c r="G66" s="85">
        <v>0</v>
      </c>
      <c r="H66" s="85">
        <v>0</v>
      </c>
      <c r="I66" s="59">
        <v>3</v>
      </c>
      <c r="J66" s="59">
        <v>0</v>
      </c>
      <c r="K66" s="60">
        <f t="shared" ref="K66:K69" si="7">SUM(F66:J66)</f>
        <v>6</v>
      </c>
      <c r="L66" s="61">
        <v>1.1174999999999999E-2</v>
      </c>
      <c r="M66" s="61">
        <f>K66*$N$71</f>
        <v>1.3888888888888887E-3</v>
      </c>
      <c r="N66" s="61">
        <f t="shared" si="6"/>
        <v>1.2563888888888888E-2</v>
      </c>
      <c r="O66" s="87"/>
      <c r="P66" s="31"/>
      <c r="Q66" s="142"/>
      <c r="R66" s="142"/>
      <c r="S66" s="142"/>
      <c r="T66" s="32"/>
      <c r="U66" s="33"/>
      <c r="V66" s="33"/>
      <c r="W66" s="33"/>
    </row>
    <row r="67" spans="1:24" ht="18.75" customHeight="1" x14ac:dyDescent="0.2">
      <c r="A67" s="7"/>
      <c r="B67" s="161" t="s">
        <v>47</v>
      </c>
      <c r="C67" s="162"/>
      <c r="D67" s="162"/>
      <c r="E67" s="210"/>
      <c r="F67" s="85">
        <v>0</v>
      </c>
      <c r="G67" s="85">
        <v>0</v>
      </c>
      <c r="H67" s="85">
        <v>0</v>
      </c>
      <c r="I67" s="59">
        <v>0</v>
      </c>
      <c r="J67" s="59">
        <v>0</v>
      </c>
      <c r="K67" s="60">
        <f t="shared" si="7"/>
        <v>0</v>
      </c>
      <c r="L67" s="61">
        <v>6.7434027777777778E-3</v>
      </c>
      <c r="M67" s="61">
        <f>K67*$N$71</f>
        <v>0</v>
      </c>
      <c r="N67" s="61">
        <f t="shared" si="6"/>
        <v>6.7434027777777778E-3</v>
      </c>
      <c r="O67" s="87"/>
      <c r="P67" s="31"/>
      <c r="Q67" s="142"/>
      <c r="R67" s="142"/>
      <c r="S67" s="142"/>
      <c r="T67" s="32"/>
      <c r="U67" s="33"/>
      <c r="V67" s="33"/>
      <c r="W67" s="33"/>
    </row>
    <row r="68" spans="1:24" ht="18.75" customHeight="1" x14ac:dyDescent="0.2">
      <c r="A68" s="7"/>
      <c r="B68" s="161" t="s">
        <v>48</v>
      </c>
      <c r="C68" s="162"/>
      <c r="D68" s="162"/>
      <c r="E68" s="210"/>
      <c r="F68" s="85">
        <v>0</v>
      </c>
      <c r="G68" s="85">
        <v>2</v>
      </c>
      <c r="H68" s="85">
        <v>0</v>
      </c>
      <c r="I68" s="59">
        <v>0</v>
      </c>
      <c r="J68" s="59">
        <v>0</v>
      </c>
      <c r="K68" s="60">
        <f t="shared" si="7"/>
        <v>2</v>
      </c>
      <c r="L68" s="61">
        <v>5.3616898148148148E-3</v>
      </c>
      <c r="M68" s="61">
        <f>K68*$N$71</f>
        <v>4.6296296296296293E-4</v>
      </c>
      <c r="N68" s="61">
        <f t="shared" si="6"/>
        <v>5.8246527777777776E-3</v>
      </c>
      <c r="O68" s="87"/>
      <c r="P68" s="29"/>
      <c r="Q68" s="142"/>
      <c r="R68" s="142"/>
      <c r="S68" s="142"/>
      <c r="T68" s="32"/>
      <c r="U68" s="33"/>
      <c r="V68" s="33"/>
      <c r="W68" s="33"/>
    </row>
    <row r="69" spans="1:24" ht="18.75" customHeight="1" thickBot="1" x14ac:dyDescent="0.25">
      <c r="A69" s="7"/>
      <c r="B69" s="163" t="s">
        <v>49</v>
      </c>
      <c r="C69" s="164"/>
      <c r="D69" s="164"/>
      <c r="E69" s="211"/>
      <c r="F69" s="84">
        <v>6</v>
      </c>
      <c r="G69" s="84">
        <v>3</v>
      </c>
      <c r="H69" s="84">
        <v>0</v>
      </c>
      <c r="I69" s="50">
        <v>0</v>
      </c>
      <c r="J69" s="50">
        <v>0</v>
      </c>
      <c r="K69" s="52">
        <f t="shared" si="7"/>
        <v>9</v>
      </c>
      <c r="L69" s="53">
        <v>7.2106481481481475E-3</v>
      </c>
      <c r="M69" s="53">
        <f>K69*$N$71</f>
        <v>2.0833333333333333E-3</v>
      </c>
      <c r="N69" s="53">
        <f t="shared" si="6"/>
        <v>9.2939814814814812E-3</v>
      </c>
      <c r="O69" s="87"/>
      <c r="P69" s="31"/>
      <c r="Q69" s="142"/>
      <c r="R69" s="142"/>
      <c r="S69" s="142"/>
      <c r="T69" s="32"/>
      <c r="U69" s="33"/>
      <c r="V69" s="33"/>
      <c r="W69" s="33"/>
    </row>
    <row r="70" spans="1:24" x14ac:dyDescent="0.2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P70" s="25"/>
      <c r="Q70" s="25"/>
      <c r="R70" s="25"/>
      <c r="S70" s="25"/>
      <c r="T70" s="25"/>
      <c r="U70" s="25"/>
      <c r="V70" s="25"/>
      <c r="W70" s="25"/>
    </row>
    <row r="71" spans="1:24" ht="12.75" customHeight="1" x14ac:dyDescent="0.2"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7" t="s">
        <v>16</v>
      </c>
      <c r="N71" s="44">
        <v>2.3148148148148146E-4</v>
      </c>
      <c r="P71" s="65"/>
      <c r="Q71" s="66"/>
      <c r="R71" s="66"/>
      <c r="S71" s="66"/>
      <c r="T71" s="66"/>
      <c r="U71" s="66"/>
      <c r="V71" s="67"/>
      <c r="W71" s="44"/>
    </row>
    <row r="72" spans="1:24" x14ac:dyDescent="0.2">
      <c r="B72" s="220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P72" s="66"/>
      <c r="Q72" s="66"/>
      <c r="R72" s="66"/>
      <c r="S72" s="66"/>
      <c r="T72" s="66"/>
      <c r="U72" s="66"/>
      <c r="V72" s="66"/>
      <c r="W72" s="66"/>
    </row>
    <row r="73" spans="1:24" x14ac:dyDescent="0.2">
      <c r="C73" s="1"/>
      <c r="D73" s="1"/>
      <c r="E73" s="1"/>
      <c r="F73" s="1"/>
      <c r="G73" s="1"/>
      <c r="H73" s="1"/>
      <c r="I73" s="1"/>
      <c r="J73" s="1"/>
      <c r="K73" s="22" t="s">
        <v>8</v>
      </c>
      <c r="L73" s="22"/>
      <c r="M73" s="22" t="s">
        <v>50</v>
      </c>
      <c r="Q73" s="1"/>
      <c r="R73" s="1"/>
      <c r="S73" s="1"/>
      <c r="T73" s="1"/>
      <c r="U73" s="106"/>
      <c r="V73" s="106"/>
      <c r="W73" s="22"/>
      <c r="X73" s="1"/>
    </row>
    <row r="74" spans="1:24" x14ac:dyDescent="0.2">
      <c r="C74" s="1"/>
      <c r="D74" s="1"/>
      <c r="E74" s="1"/>
      <c r="F74" s="1"/>
      <c r="G74" s="1"/>
      <c r="H74" s="1"/>
      <c r="I74" s="1"/>
      <c r="J74" s="1"/>
      <c r="K74" s="22" t="s">
        <v>36</v>
      </c>
      <c r="L74" s="22"/>
      <c r="M74" s="22" t="s">
        <v>33</v>
      </c>
      <c r="Q74" s="1"/>
      <c r="R74" s="1"/>
      <c r="S74" s="1"/>
      <c r="T74" s="1"/>
      <c r="U74" s="106"/>
      <c r="V74" s="106"/>
      <c r="W74" s="22"/>
      <c r="X74" s="22"/>
    </row>
    <row r="76" spans="1:24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</sheetData>
  <mergeCells count="76">
    <mergeCell ref="X13:X14"/>
    <mergeCell ref="A7:N7"/>
    <mergeCell ref="O7:X7"/>
    <mergeCell ref="A8:N8"/>
    <mergeCell ref="O8:X8"/>
    <mergeCell ref="A10:N10"/>
    <mergeCell ref="O10:X10"/>
    <mergeCell ref="A2:N2"/>
    <mergeCell ref="O2:X2"/>
    <mergeCell ref="A4:N4"/>
    <mergeCell ref="O4:X4"/>
    <mergeCell ref="A6:N6"/>
    <mergeCell ref="O6:X6"/>
    <mergeCell ref="A11:N11"/>
    <mergeCell ref="O11:X11"/>
    <mergeCell ref="Q13:S13"/>
    <mergeCell ref="C13:J13"/>
    <mergeCell ref="B13:B14"/>
    <mergeCell ref="N13:N14"/>
    <mergeCell ref="M13:M14"/>
    <mergeCell ref="L13:L14"/>
    <mergeCell ref="K13:K14"/>
    <mergeCell ref="W13:W14"/>
    <mergeCell ref="V13:V14"/>
    <mergeCell ref="U13:U14"/>
    <mergeCell ref="T13:T14"/>
    <mergeCell ref="P13:P14"/>
    <mergeCell ref="K62:K63"/>
    <mergeCell ref="U73:V73"/>
    <mergeCell ref="A55:N55"/>
    <mergeCell ref="O55:X55"/>
    <mergeCell ref="A56:N56"/>
    <mergeCell ref="O56:X56"/>
    <mergeCell ref="A57:N57"/>
    <mergeCell ref="O57:X57"/>
    <mergeCell ref="O60:X60"/>
    <mergeCell ref="Q62:S62"/>
    <mergeCell ref="W62:W63"/>
    <mergeCell ref="V62:V63"/>
    <mergeCell ref="U62:U63"/>
    <mergeCell ref="U74:V74"/>
    <mergeCell ref="Q63:S63"/>
    <mergeCell ref="Q64:S64"/>
    <mergeCell ref="Q65:S65"/>
    <mergeCell ref="Q66:S66"/>
    <mergeCell ref="Q67:S67"/>
    <mergeCell ref="Q68:S68"/>
    <mergeCell ref="Q69:S69"/>
    <mergeCell ref="M62:M63"/>
    <mergeCell ref="L62:L63"/>
    <mergeCell ref="T62:T63"/>
    <mergeCell ref="P62:P63"/>
    <mergeCell ref="N62:N63"/>
    <mergeCell ref="A59:N59"/>
    <mergeCell ref="O59:X59"/>
    <mergeCell ref="A60:N60"/>
    <mergeCell ref="A51:N51"/>
    <mergeCell ref="O51:X51"/>
    <mergeCell ref="A53:N53"/>
    <mergeCell ref="O53:X53"/>
    <mergeCell ref="Q14:S14"/>
    <mergeCell ref="Q21:S21"/>
    <mergeCell ref="Q20:S20"/>
    <mergeCell ref="Q19:S19"/>
    <mergeCell ref="Q18:S18"/>
    <mergeCell ref="Q17:S17"/>
    <mergeCell ref="Q16:S16"/>
    <mergeCell ref="Q15:S15"/>
    <mergeCell ref="B69:E69"/>
    <mergeCell ref="F62:J62"/>
    <mergeCell ref="B62:E63"/>
    <mergeCell ref="B68:E68"/>
    <mergeCell ref="B67:E67"/>
    <mergeCell ref="B66:E66"/>
    <mergeCell ref="B65:E65"/>
    <mergeCell ref="B64:E64"/>
  </mergeCells>
  <phoneticPr fontId="1" type="noConversion"/>
  <pageMargins left="0.11811023622047245" right="0.11811023622047245" top="0" bottom="0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Y81"/>
  <sheetViews>
    <sheetView topLeftCell="C13" workbookViewId="0">
      <selection activeCell="V15" sqref="V15:V22"/>
    </sheetView>
  </sheetViews>
  <sheetFormatPr defaultRowHeight="12.75" x14ac:dyDescent="0.2"/>
  <cols>
    <col min="1" max="1" width="4.5703125" style="2" customWidth="1"/>
    <col min="2" max="2" width="37.85546875" style="2" customWidth="1"/>
    <col min="3" max="9" width="3.140625" style="2" customWidth="1"/>
    <col min="10" max="10" width="10.85546875" style="2" customWidth="1"/>
    <col min="11" max="11" width="11.140625" style="2" customWidth="1"/>
    <col min="12" max="12" width="12.5703125" style="2" customWidth="1"/>
    <col min="13" max="13" width="5.42578125" style="2" customWidth="1"/>
    <col min="14" max="14" width="1.7109375" style="2" hidden="1" customWidth="1"/>
    <col min="15" max="15" width="4.5703125" style="2" customWidth="1"/>
    <col min="16" max="16" width="37.85546875" style="2" customWidth="1"/>
    <col min="17" max="19" width="3.140625" style="2" customWidth="1"/>
    <col min="20" max="20" width="10.85546875" style="2" customWidth="1"/>
    <col min="21" max="21" width="11.140625" style="2" customWidth="1"/>
    <col min="22" max="22" width="12.5703125" style="2" customWidth="1"/>
    <col min="23" max="16384" width="9.140625" style="2"/>
  </cols>
  <sheetData>
    <row r="1" spans="1:23" ht="24" customHeight="1" x14ac:dyDescent="0.2"/>
    <row r="2" spans="1:23" ht="14.25" customHeight="1" x14ac:dyDescent="0.2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2"/>
      <c r="O2" s="133" t="s">
        <v>42</v>
      </c>
      <c r="P2" s="133"/>
      <c r="Q2" s="133"/>
      <c r="R2" s="133"/>
      <c r="S2" s="133"/>
      <c r="T2" s="133"/>
      <c r="U2" s="133"/>
      <c r="V2" s="133"/>
      <c r="W2" s="133"/>
    </row>
    <row r="4" spans="1:23" ht="14.25" x14ac:dyDescent="0.2">
      <c r="A4" s="133" t="s">
        <v>11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2"/>
      <c r="O4" s="133" t="s">
        <v>11</v>
      </c>
      <c r="P4" s="133"/>
      <c r="Q4" s="133"/>
      <c r="R4" s="133"/>
      <c r="S4" s="133"/>
      <c r="T4" s="133"/>
      <c r="U4" s="133"/>
      <c r="V4" s="133"/>
      <c r="W4" s="133"/>
    </row>
    <row r="6" spans="1:23" ht="14.25" x14ac:dyDescent="0.2">
      <c r="A6" s="132" t="s">
        <v>10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6"/>
      <c r="O6" s="132" t="s">
        <v>10</v>
      </c>
      <c r="P6" s="132"/>
      <c r="Q6" s="132"/>
      <c r="R6" s="132"/>
      <c r="S6" s="132"/>
      <c r="T6" s="132"/>
      <c r="U6" s="132"/>
      <c r="V6" s="132"/>
      <c r="W6" s="132"/>
    </row>
    <row r="7" spans="1:23" ht="14.25" x14ac:dyDescent="0.2">
      <c r="A7" s="132" t="s">
        <v>17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6"/>
      <c r="O7" s="132" t="s">
        <v>17</v>
      </c>
      <c r="P7" s="132"/>
      <c r="Q7" s="132"/>
      <c r="R7" s="132"/>
      <c r="S7" s="132"/>
      <c r="T7" s="132"/>
      <c r="U7" s="132"/>
      <c r="V7" s="132"/>
      <c r="W7" s="132"/>
    </row>
    <row r="8" spans="1:23" ht="14.25" x14ac:dyDescent="0.2">
      <c r="A8" s="132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6"/>
      <c r="O8" s="132" t="s">
        <v>28</v>
      </c>
      <c r="P8" s="132"/>
      <c r="Q8" s="132"/>
      <c r="R8" s="132"/>
      <c r="S8" s="132"/>
      <c r="T8" s="132"/>
      <c r="U8" s="132"/>
      <c r="V8" s="132"/>
      <c r="W8" s="132"/>
    </row>
    <row r="9" spans="1:23" ht="5.25" customHeight="1" x14ac:dyDescent="0.2">
      <c r="A9" s="24"/>
      <c r="B9" s="24"/>
      <c r="C9" s="24"/>
      <c r="D9" s="77"/>
      <c r="E9" s="77"/>
      <c r="F9" s="77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ht="14.25" x14ac:dyDescent="0.2">
      <c r="A10" s="123" t="s">
        <v>37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3"/>
      <c r="O10" s="123" t="s">
        <v>37</v>
      </c>
      <c r="P10" s="123"/>
      <c r="Q10" s="123"/>
      <c r="R10" s="123"/>
      <c r="S10" s="123"/>
      <c r="T10" s="123"/>
      <c r="U10" s="123"/>
      <c r="V10" s="123"/>
      <c r="W10" s="123"/>
    </row>
    <row r="11" spans="1:23" ht="14.25" x14ac:dyDescent="0.2">
      <c r="A11" s="123" t="s">
        <v>15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3"/>
      <c r="O11" s="123" t="s">
        <v>15</v>
      </c>
      <c r="P11" s="123"/>
      <c r="Q11" s="123"/>
      <c r="R11" s="123"/>
      <c r="S11" s="123"/>
      <c r="T11" s="123"/>
      <c r="U11" s="123"/>
      <c r="V11" s="123"/>
      <c r="W11" s="123"/>
    </row>
    <row r="12" spans="1:23" ht="13.5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P12" s="6"/>
      <c r="Q12" s="6"/>
      <c r="R12" s="6"/>
      <c r="S12" s="6"/>
      <c r="T12" s="6"/>
      <c r="U12" s="6"/>
      <c r="V12" s="6"/>
    </row>
    <row r="13" spans="1:23" ht="12.75" customHeight="1" thickBot="1" x14ac:dyDescent="0.25">
      <c r="A13" s="7"/>
      <c r="B13" s="130" t="s">
        <v>0</v>
      </c>
      <c r="C13" s="173" t="s">
        <v>1</v>
      </c>
      <c r="D13" s="169"/>
      <c r="E13" s="169"/>
      <c r="F13" s="169"/>
      <c r="G13" s="169"/>
      <c r="H13" s="169"/>
      <c r="I13" s="121" t="s">
        <v>7</v>
      </c>
      <c r="J13" s="130" t="s">
        <v>2</v>
      </c>
      <c r="K13" s="130" t="s">
        <v>3</v>
      </c>
      <c r="L13" s="128" t="s">
        <v>4</v>
      </c>
      <c r="O13" s="7"/>
      <c r="P13" s="130" t="s">
        <v>0</v>
      </c>
      <c r="Q13" s="124" t="s">
        <v>32</v>
      </c>
      <c r="R13" s="125"/>
      <c r="S13" s="121" t="s">
        <v>7</v>
      </c>
      <c r="T13" s="130" t="s">
        <v>2</v>
      </c>
      <c r="U13" s="130" t="s">
        <v>3</v>
      </c>
      <c r="V13" s="128" t="s">
        <v>4</v>
      </c>
    </row>
    <row r="14" spans="1:23" ht="68.25" customHeight="1" thickBot="1" x14ac:dyDescent="0.25">
      <c r="A14" s="7"/>
      <c r="B14" s="131"/>
      <c r="C14" s="19" t="s">
        <v>19</v>
      </c>
      <c r="D14" s="17" t="s">
        <v>20</v>
      </c>
      <c r="E14" s="17" t="s">
        <v>12</v>
      </c>
      <c r="F14" s="17" t="s">
        <v>13</v>
      </c>
      <c r="G14" s="17" t="s">
        <v>43</v>
      </c>
      <c r="H14" s="18" t="s">
        <v>22</v>
      </c>
      <c r="I14" s="122"/>
      <c r="J14" s="131"/>
      <c r="K14" s="131"/>
      <c r="L14" s="129"/>
      <c r="O14" s="7"/>
      <c r="P14" s="131"/>
      <c r="Q14" s="107" t="s">
        <v>18</v>
      </c>
      <c r="R14" s="116"/>
      <c r="S14" s="122"/>
      <c r="T14" s="131"/>
      <c r="U14" s="131"/>
      <c r="V14" s="129"/>
    </row>
    <row r="15" spans="1:23" ht="18.75" customHeight="1" x14ac:dyDescent="0.2">
      <c r="A15" s="7"/>
      <c r="B15" s="55" t="s">
        <v>48</v>
      </c>
      <c r="C15" s="8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8">
        <f t="shared" ref="I15:I22" si="0">SUM(C15:H15)</f>
        <v>0</v>
      </c>
      <c r="J15" s="49">
        <v>6.6833333333333337E-3</v>
      </c>
      <c r="K15" s="49">
        <f>I15*$L$24</f>
        <v>0</v>
      </c>
      <c r="L15" s="49">
        <f t="shared" ref="L15:L22" si="1">J15+K15</f>
        <v>6.6833333333333337E-3</v>
      </c>
      <c r="N15" s="11"/>
      <c r="O15" s="7"/>
      <c r="P15" s="55" t="s">
        <v>48</v>
      </c>
      <c r="Q15" s="113">
        <v>3</v>
      </c>
      <c r="R15" s="120"/>
      <c r="S15" s="48">
        <f t="shared" ref="S15:S22" si="2">SUM(Q15:R15)</f>
        <v>3</v>
      </c>
      <c r="T15" s="49">
        <v>2.6450231481481481E-3</v>
      </c>
      <c r="U15" s="49">
        <f>S15*$V$24</f>
        <v>3.4722222222222218E-4</v>
      </c>
      <c r="V15" s="49">
        <f t="shared" ref="V15:V22" si="3">T15+U15</f>
        <v>2.9922453703703704E-3</v>
      </c>
    </row>
    <row r="16" spans="1:23" ht="18.75" customHeight="1" x14ac:dyDescent="0.2">
      <c r="A16" s="7"/>
      <c r="B16" s="57" t="s">
        <v>61</v>
      </c>
      <c r="C16" s="85">
        <v>6</v>
      </c>
      <c r="D16" s="59">
        <v>17</v>
      </c>
      <c r="E16" s="59">
        <v>0</v>
      </c>
      <c r="F16" s="59">
        <v>0</v>
      </c>
      <c r="G16" s="59">
        <v>0</v>
      </c>
      <c r="H16" s="59">
        <v>0</v>
      </c>
      <c r="I16" s="60">
        <f t="shared" si="0"/>
        <v>23</v>
      </c>
      <c r="J16" s="61">
        <v>6.4105324074074073E-3</v>
      </c>
      <c r="K16" s="61">
        <f>I16*$L$24</f>
        <v>5.324074074074074E-3</v>
      </c>
      <c r="L16" s="61">
        <f t="shared" si="1"/>
        <v>1.1734606481481481E-2</v>
      </c>
      <c r="N16" s="8"/>
      <c r="O16" s="7"/>
      <c r="P16" s="57" t="s">
        <v>61</v>
      </c>
      <c r="Q16" s="111">
        <v>5</v>
      </c>
      <c r="R16" s="118"/>
      <c r="S16" s="60">
        <f t="shared" si="2"/>
        <v>5</v>
      </c>
      <c r="T16" s="61">
        <v>3.1289351851851847E-3</v>
      </c>
      <c r="U16" s="61">
        <f>S16*$V$24</f>
        <v>5.7870370370370367E-4</v>
      </c>
      <c r="V16" s="61">
        <f t="shared" si="3"/>
        <v>3.7076388888888884E-3</v>
      </c>
    </row>
    <row r="17" spans="1:25" ht="18.75" customHeight="1" x14ac:dyDescent="0.2">
      <c r="A17" s="7"/>
      <c r="B17" s="62" t="s">
        <v>52</v>
      </c>
      <c r="C17" s="85">
        <v>1</v>
      </c>
      <c r="D17" s="59">
        <v>4</v>
      </c>
      <c r="E17" s="59">
        <v>0</v>
      </c>
      <c r="F17" s="59">
        <v>1</v>
      </c>
      <c r="G17" s="59">
        <v>0</v>
      </c>
      <c r="H17" s="59">
        <v>0</v>
      </c>
      <c r="I17" s="60">
        <f t="shared" si="0"/>
        <v>6</v>
      </c>
      <c r="J17" s="61">
        <v>4.8379629629629632E-3</v>
      </c>
      <c r="K17" s="61">
        <f>I17*$L$24</f>
        <v>1.3888888888888887E-3</v>
      </c>
      <c r="L17" s="61">
        <f t="shared" si="1"/>
        <v>6.2268518518518515E-3</v>
      </c>
      <c r="N17" s="8"/>
      <c r="O17" s="7"/>
      <c r="P17" s="62" t="s">
        <v>52</v>
      </c>
      <c r="Q17" s="111">
        <v>2</v>
      </c>
      <c r="R17" s="118"/>
      <c r="S17" s="60">
        <f t="shared" si="2"/>
        <v>2</v>
      </c>
      <c r="T17" s="61">
        <v>1.1751157407407407E-3</v>
      </c>
      <c r="U17" s="61">
        <f>S17*$V$24</f>
        <v>2.3148148148148146E-4</v>
      </c>
      <c r="V17" s="61">
        <f t="shared" si="3"/>
        <v>1.4065972222222221E-3</v>
      </c>
    </row>
    <row r="18" spans="1:25" ht="18.75" customHeight="1" x14ac:dyDescent="0.2">
      <c r="A18" s="7"/>
      <c r="B18" s="62" t="s">
        <v>62</v>
      </c>
      <c r="C18" s="85">
        <v>3</v>
      </c>
      <c r="D18" s="59">
        <v>4</v>
      </c>
      <c r="E18" s="59">
        <v>0</v>
      </c>
      <c r="F18" s="59">
        <v>0</v>
      </c>
      <c r="G18" s="59">
        <v>0</v>
      </c>
      <c r="H18" s="59">
        <v>0</v>
      </c>
      <c r="I18" s="60">
        <f t="shared" si="0"/>
        <v>7</v>
      </c>
      <c r="J18" s="61">
        <v>6.884027777777778E-3</v>
      </c>
      <c r="K18" s="61">
        <f>I18*$L$24</f>
        <v>1.6203703703703703E-3</v>
      </c>
      <c r="L18" s="61">
        <f t="shared" si="1"/>
        <v>8.5043981481481481E-3</v>
      </c>
      <c r="N18" s="8"/>
      <c r="O18" s="7"/>
      <c r="P18" s="62" t="s">
        <v>62</v>
      </c>
      <c r="Q18" s="111">
        <v>0</v>
      </c>
      <c r="R18" s="118"/>
      <c r="S18" s="60">
        <f t="shared" si="2"/>
        <v>0</v>
      </c>
      <c r="T18" s="61">
        <v>1.0690972222222222E-3</v>
      </c>
      <c r="U18" s="61">
        <f>S18*$V$24</f>
        <v>0</v>
      </c>
      <c r="V18" s="61">
        <f t="shared" si="3"/>
        <v>1.0690972222222222E-3</v>
      </c>
    </row>
    <row r="19" spans="1:25" ht="18.75" customHeight="1" x14ac:dyDescent="0.2">
      <c r="A19" s="7"/>
      <c r="B19" s="57" t="s">
        <v>63</v>
      </c>
      <c r="C19" s="85">
        <v>3</v>
      </c>
      <c r="D19" s="59">
        <v>0</v>
      </c>
      <c r="E19" s="59">
        <v>5</v>
      </c>
      <c r="F19" s="59">
        <v>0</v>
      </c>
      <c r="G19" s="59">
        <v>0</v>
      </c>
      <c r="H19" s="59">
        <v>0</v>
      </c>
      <c r="I19" s="60">
        <f t="shared" si="0"/>
        <v>8</v>
      </c>
      <c r="J19" s="61">
        <v>7.0302083333333328E-3</v>
      </c>
      <c r="K19" s="61">
        <f>I19*$L$24</f>
        <v>1.8518518518518517E-3</v>
      </c>
      <c r="L19" s="61">
        <f t="shared" si="1"/>
        <v>8.8820601851851838E-3</v>
      </c>
      <c r="N19" s="8"/>
      <c r="O19" s="7"/>
      <c r="P19" s="57" t="s">
        <v>63</v>
      </c>
      <c r="Q19" s="111">
        <v>0</v>
      </c>
      <c r="R19" s="118"/>
      <c r="S19" s="60">
        <f t="shared" si="2"/>
        <v>0</v>
      </c>
      <c r="T19" s="61">
        <v>2.1733796296296297E-3</v>
      </c>
      <c r="U19" s="61">
        <f>S19*$V$24</f>
        <v>0</v>
      </c>
      <c r="V19" s="61">
        <f t="shared" si="3"/>
        <v>2.1733796296296297E-3</v>
      </c>
      <c r="Y19" s="8"/>
    </row>
    <row r="20" spans="1:25" ht="18.75" customHeight="1" x14ac:dyDescent="0.2">
      <c r="A20" s="7"/>
      <c r="B20" s="62" t="s">
        <v>45</v>
      </c>
      <c r="C20" s="85">
        <v>9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60">
        <f t="shared" si="0"/>
        <v>9</v>
      </c>
      <c r="J20" s="61">
        <v>6.6290509259259245E-3</v>
      </c>
      <c r="K20" s="61">
        <f>I20*$L$24</f>
        <v>2.0833333333333333E-3</v>
      </c>
      <c r="L20" s="61">
        <f t="shared" si="1"/>
        <v>8.7123842592592583E-3</v>
      </c>
      <c r="N20" s="8"/>
      <c r="O20" s="7"/>
      <c r="P20" s="62" t="s">
        <v>45</v>
      </c>
      <c r="Q20" s="111">
        <v>0</v>
      </c>
      <c r="R20" s="118"/>
      <c r="S20" s="60">
        <f t="shared" si="2"/>
        <v>0</v>
      </c>
      <c r="T20" s="61">
        <v>1.0026620370370369E-3</v>
      </c>
      <c r="U20" s="61">
        <f>S20*$V$24</f>
        <v>0</v>
      </c>
      <c r="V20" s="61">
        <f t="shared" si="3"/>
        <v>1.0026620370370369E-3</v>
      </c>
    </row>
    <row r="21" spans="1:25" ht="18.75" customHeight="1" x14ac:dyDescent="0.2">
      <c r="A21" s="7"/>
      <c r="B21" s="62" t="s">
        <v>64</v>
      </c>
      <c r="C21" s="85">
        <v>0</v>
      </c>
      <c r="D21" s="59">
        <v>6</v>
      </c>
      <c r="E21" s="59">
        <v>0</v>
      </c>
      <c r="F21" s="59">
        <v>0</v>
      </c>
      <c r="G21" s="59">
        <v>0</v>
      </c>
      <c r="H21" s="59">
        <v>0</v>
      </c>
      <c r="I21" s="60">
        <f t="shared" si="0"/>
        <v>6</v>
      </c>
      <c r="J21" s="61">
        <v>4.348958333333334E-3</v>
      </c>
      <c r="K21" s="61">
        <f>I21*$L$24</f>
        <v>1.3888888888888887E-3</v>
      </c>
      <c r="L21" s="61">
        <f t="shared" si="1"/>
        <v>5.7378472222222223E-3</v>
      </c>
      <c r="N21" s="8"/>
      <c r="O21" s="7"/>
      <c r="P21" s="62" t="s">
        <v>64</v>
      </c>
      <c r="Q21" s="111">
        <v>3</v>
      </c>
      <c r="R21" s="118"/>
      <c r="S21" s="60">
        <f t="shared" si="2"/>
        <v>3</v>
      </c>
      <c r="T21" s="61">
        <v>1.0040509259259258E-3</v>
      </c>
      <c r="U21" s="61">
        <f>S21*$V$24</f>
        <v>3.4722222222222218E-4</v>
      </c>
      <c r="V21" s="61">
        <f t="shared" si="3"/>
        <v>1.3512731481481479E-3</v>
      </c>
    </row>
    <row r="22" spans="1:25" ht="18.75" customHeight="1" thickBot="1" x14ac:dyDescent="0.25">
      <c r="A22" s="7"/>
      <c r="B22" s="63" t="s">
        <v>65</v>
      </c>
      <c r="C22" s="84">
        <v>3</v>
      </c>
      <c r="D22" s="50">
        <v>12</v>
      </c>
      <c r="E22" s="50">
        <v>0</v>
      </c>
      <c r="F22" s="50">
        <v>1</v>
      </c>
      <c r="G22" s="50">
        <v>0</v>
      </c>
      <c r="H22" s="50">
        <v>2</v>
      </c>
      <c r="I22" s="52">
        <f t="shared" si="0"/>
        <v>18</v>
      </c>
      <c r="J22" s="53">
        <v>7.7478009259259253E-3</v>
      </c>
      <c r="K22" s="53">
        <f>I22*$L$24</f>
        <v>4.1666666666666666E-3</v>
      </c>
      <c r="L22" s="53">
        <f t="shared" si="1"/>
        <v>1.1914467592592591E-2</v>
      </c>
      <c r="N22" s="8"/>
      <c r="O22" s="7"/>
      <c r="P22" s="63" t="s">
        <v>65</v>
      </c>
      <c r="Q22" s="109">
        <v>2</v>
      </c>
      <c r="R22" s="160"/>
      <c r="S22" s="52">
        <f t="shared" si="2"/>
        <v>2</v>
      </c>
      <c r="T22" s="53">
        <v>2.6174768518518517E-3</v>
      </c>
      <c r="U22" s="53">
        <f>S22*$V$24</f>
        <v>2.3148148148148146E-4</v>
      </c>
      <c r="V22" s="53">
        <f t="shared" si="3"/>
        <v>2.8489583333333331E-3</v>
      </c>
    </row>
    <row r="23" spans="1:25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N23" s="8"/>
      <c r="P23" s="54"/>
      <c r="Q23" s="54"/>
      <c r="R23" s="54"/>
      <c r="S23" s="54"/>
      <c r="T23" s="54"/>
      <c r="U23" s="54"/>
      <c r="V23" s="54"/>
    </row>
    <row r="24" spans="1:25" ht="12.75" customHeight="1" x14ac:dyDescent="0.2">
      <c r="B24" s="65"/>
      <c r="C24" s="66"/>
      <c r="D24" s="66"/>
      <c r="E24" s="66"/>
      <c r="F24" s="66"/>
      <c r="G24" s="66"/>
      <c r="H24" s="66"/>
      <c r="I24" s="66"/>
      <c r="J24" s="66"/>
      <c r="K24" s="67" t="s">
        <v>16</v>
      </c>
      <c r="L24" s="44">
        <v>2.3148148148148146E-4</v>
      </c>
      <c r="N24"/>
      <c r="P24" s="65"/>
      <c r="Q24" s="66"/>
      <c r="R24" s="66"/>
      <c r="S24" s="66"/>
      <c r="T24" s="66"/>
      <c r="U24" s="67" t="s">
        <v>16</v>
      </c>
      <c r="V24" s="44">
        <v>1.1574074074074073E-4</v>
      </c>
    </row>
    <row r="25" spans="1:25" ht="10.5" customHeight="1" x14ac:dyDescent="0.2">
      <c r="B25" s="220"/>
      <c r="C25" s="66"/>
      <c r="D25" s="66"/>
      <c r="E25" s="66"/>
      <c r="F25" s="66"/>
      <c r="G25" s="66"/>
      <c r="H25" s="66"/>
      <c r="I25" s="66"/>
      <c r="J25" s="66"/>
      <c r="K25" s="66"/>
      <c r="L25" s="66"/>
      <c r="P25" s="4"/>
      <c r="Q25" s="4"/>
      <c r="R25" s="4"/>
      <c r="S25" s="4"/>
      <c r="T25" s="4"/>
      <c r="U25" s="4"/>
      <c r="V25" s="4"/>
    </row>
    <row r="26" spans="1:25" ht="12" customHeight="1" x14ac:dyDescent="0.2">
      <c r="B26" s="54"/>
      <c r="C26" s="70"/>
      <c r="D26" s="70"/>
      <c r="E26" s="70"/>
      <c r="F26" s="70"/>
      <c r="G26" s="70"/>
      <c r="H26" s="70"/>
      <c r="I26" s="71" t="s">
        <v>8</v>
      </c>
      <c r="J26" s="71"/>
      <c r="K26" s="71" t="s">
        <v>50</v>
      </c>
      <c r="M26" s="1"/>
      <c r="Q26" s="1"/>
      <c r="R26" s="1"/>
      <c r="S26" s="22" t="s">
        <v>8</v>
      </c>
      <c r="T26" s="22"/>
      <c r="U26" s="22" t="s">
        <v>50</v>
      </c>
      <c r="W26" s="1"/>
    </row>
    <row r="27" spans="1:25" x14ac:dyDescent="0.2">
      <c r="B27" s="54"/>
      <c r="C27" s="70"/>
      <c r="D27" s="70"/>
      <c r="E27" s="70"/>
      <c r="F27" s="70"/>
      <c r="G27" s="70"/>
      <c r="H27" s="70"/>
      <c r="I27" s="71" t="s">
        <v>36</v>
      </c>
      <c r="J27" s="71"/>
      <c r="K27" s="71" t="s">
        <v>33</v>
      </c>
      <c r="M27" s="22"/>
      <c r="Q27" s="1"/>
      <c r="R27" s="1"/>
      <c r="S27" s="22" t="s">
        <v>36</v>
      </c>
      <c r="T27" s="22"/>
      <c r="U27" s="22" t="s">
        <v>33</v>
      </c>
      <c r="W27" s="22"/>
    </row>
    <row r="28" spans="1:25" x14ac:dyDescent="0.2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25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46" ht="90" customHeight="1" x14ac:dyDescent="0.2"/>
    <row r="51" spans="1:23" ht="24" customHeight="1" x14ac:dyDescent="0.2">
      <c r="O51" s="25"/>
      <c r="P51" s="25"/>
      <c r="Q51" s="25"/>
      <c r="R51" s="25"/>
      <c r="S51" s="25"/>
      <c r="T51" s="25"/>
      <c r="U51" s="25"/>
      <c r="V51" s="25"/>
      <c r="W51" s="25"/>
    </row>
    <row r="52" spans="1:23" ht="14.25" customHeight="1" x14ac:dyDescent="0.2">
      <c r="A52" s="133" t="s">
        <v>35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2"/>
      <c r="O52" s="172"/>
      <c r="P52" s="172"/>
      <c r="Q52" s="172"/>
      <c r="R52" s="172"/>
      <c r="S52" s="172"/>
      <c r="T52" s="172"/>
      <c r="U52" s="172"/>
      <c r="V52" s="172"/>
      <c r="W52" s="172"/>
    </row>
    <row r="53" spans="1:23" x14ac:dyDescent="0.2">
      <c r="O53" s="25"/>
      <c r="P53" s="25"/>
      <c r="Q53" s="25"/>
      <c r="R53" s="25"/>
      <c r="S53" s="25"/>
      <c r="T53" s="25"/>
      <c r="U53" s="25"/>
      <c r="V53" s="25"/>
      <c r="W53" s="25"/>
    </row>
    <row r="54" spans="1:23" ht="14.25" x14ac:dyDescent="0.2">
      <c r="A54" s="133" t="s">
        <v>11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2"/>
      <c r="O54" s="172"/>
      <c r="P54" s="172"/>
      <c r="Q54" s="172"/>
      <c r="R54" s="172"/>
      <c r="S54" s="172"/>
      <c r="T54" s="172"/>
      <c r="U54" s="172"/>
      <c r="V54" s="172"/>
      <c r="W54" s="172"/>
    </row>
    <row r="55" spans="1:23" x14ac:dyDescent="0.2"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4.25" x14ac:dyDescent="0.2">
      <c r="A56" s="132" t="s">
        <v>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6"/>
      <c r="O56" s="171"/>
      <c r="P56" s="171"/>
      <c r="Q56" s="171"/>
      <c r="R56" s="171"/>
      <c r="S56" s="171"/>
      <c r="T56" s="171"/>
      <c r="U56" s="171"/>
      <c r="V56" s="171"/>
      <c r="W56" s="171"/>
    </row>
    <row r="57" spans="1:23" ht="14.25" x14ac:dyDescent="0.2">
      <c r="A57" s="132" t="s">
        <v>17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6"/>
      <c r="O57" s="171"/>
      <c r="P57" s="171"/>
      <c r="Q57" s="171"/>
      <c r="R57" s="171"/>
      <c r="S57" s="171"/>
      <c r="T57" s="171"/>
      <c r="U57" s="171"/>
      <c r="V57" s="171"/>
      <c r="W57" s="171"/>
    </row>
    <row r="58" spans="1:23" ht="14.25" x14ac:dyDescent="0.2">
      <c r="A58" s="132" t="s">
        <v>27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6"/>
      <c r="O58" s="171"/>
      <c r="P58" s="171"/>
      <c r="Q58" s="171"/>
      <c r="R58" s="171"/>
      <c r="S58" s="171"/>
      <c r="T58" s="171"/>
      <c r="U58" s="171"/>
      <c r="V58" s="171"/>
      <c r="W58" s="171"/>
    </row>
    <row r="59" spans="1:23" ht="5.25" customHeight="1" x14ac:dyDescent="0.2">
      <c r="A59" s="24"/>
      <c r="B59" s="24"/>
      <c r="C59" s="24"/>
      <c r="D59" s="77"/>
      <c r="E59" s="77"/>
      <c r="F59" s="77"/>
      <c r="G59" s="24"/>
      <c r="H59" s="24"/>
      <c r="I59" s="24"/>
      <c r="J59" s="24"/>
      <c r="K59" s="24"/>
      <c r="L59" s="24"/>
      <c r="M59" s="24"/>
      <c r="N59" s="24"/>
      <c r="O59" s="26"/>
      <c r="P59" s="26"/>
      <c r="Q59" s="26"/>
      <c r="R59" s="26"/>
      <c r="S59" s="26"/>
      <c r="T59" s="26"/>
      <c r="U59" s="26"/>
      <c r="V59" s="26"/>
      <c r="W59" s="26"/>
    </row>
    <row r="60" spans="1:23" ht="14.25" x14ac:dyDescent="0.2">
      <c r="A60" s="123" t="s">
        <v>37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3"/>
      <c r="O60" s="168"/>
      <c r="P60" s="168"/>
      <c r="Q60" s="168"/>
      <c r="R60" s="168"/>
      <c r="S60" s="168"/>
      <c r="T60" s="168"/>
      <c r="U60" s="168"/>
      <c r="V60" s="168"/>
      <c r="W60" s="168"/>
    </row>
    <row r="61" spans="1:23" ht="14.25" x14ac:dyDescent="0.2">
      <c r="A61" s="123" t="s">
        <v>15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3"/>
      <c r="O61" s="168"/>
      <c r="P61" s="168"/>
      <c r="Q61" s="168"/>
      <c r="R61" s="168"/>
      <c r="S61" s="168"/>
      <c r="T61" s="168"/>
      <c r="U61" s="168"/>
      <c r="V61" s="168"/>
      <c r="W61" s="168"/>
    </row>
    <row r="62" spans="1:23" ht="13.5" thickBo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O62" s="25"/>
      <c r="P62" s="25"/>
      <c r="Q62" s="25"/>
      <c r="R62" s="25"/>
      <c r="S62" s="25"/>
      <c r="T62" s="25"/>
      <c r="U62" s="25"/>
      <c r="V62" s="25"/>
      <c r="W62" s="25"/>
    </row>
    <row r="63" spans="1:23" ht="12.75" customHeight="1" thickBot="1" x14ac:dyDescent="0.25">
      <c r="A63" s="7"/>
      <c r="B63" s="135" t="s">
        <v>0</v>
      </c>
      <c r="C63" s="136"/>
      <c r="D63" s="169" t="s">
        <v>1</v>
      </c>
      <c r="E63" s="169"/>
      <c r="F63" s="169"/>
      <c r="G63" s="169"/>
      <c r="H63" s="170"/>
      <c r="I63" s="121" t="s">
        <v>7</v>
      </c>
      <c r="J63" s="130" t="s">
        <v>2</v>
      </c>
      <c r="K63" s="130" t="s">
        <v>3</v>
      </c>
      <c r="L63" s="128" t="s">
        <v>4</v>
      </c>
      <c r="O63" s="25"/>
      <c r="P63" s="27"/>
      <c r="Q63" s="154"/>
      <c r="R63" s="154"/>
      <c r="S63" s="28"/>
      <c r="T63" s="27"/>
      <c r="U63" s="27"/>
      <c r="V63" s="29"/>
      <c r="W63" s="25"/>
    </row>
    <row r="64" spans="1:23" ht="68.25" customHeight="1" thickBot="1" x14ac:dyDescent="0.25">
      <c r="A64" s="7"/>
      <c r="B64" s="137"/>
      <c r="C64" s="138"/>
      <c r="D64" s="19" t="s">
        <v>12</v>
      </c>
      <c r="E64" s="17" t="s">
        <v>21</v>
      </c>
      <c r="F64" s="17" t="s">
        <v>23</v>
      </c>
      <c r="G64" s="17" t="s">
        <v>22</v>
      </c>
      <c r="H64" s="17" t="s">
        <v>41</v>
      </c>
      <c r="I64" s="122"/>
      <c r="J64" s="131"/>
      <c r="K64" s="131"/>
      <c r="L64" s="129"/>
      <c r="O64" s="25"/>
      <c r="P64" s="27"/>
      <c r="Q64" s="30"/>
      <c r="R64" s="30"/>
      <c r="S64" s="28"/>
      <c r="T64" s="27"/>
      <c r="U64" s="27"/>
      <c r="V64" s="29"/>
      <c r="W64" s="25"/>
    </row>
    <row r="65" spans="1:23" ht="18.75" customHeight="1" x14ac:dyDescent="0.2">
      <c r="A65" s="7"/>
      <c r="B65" s="214" t="s">
        <v>48</v>
      </c>
      <c r="C65" s="215"/>
      <c r="D65" s="86">
        <v>0</v>
      </c>
      <c r="E65" s="46">
        <v>0</v>
      </c>
      <c r="F65" s="46">
        <v>3</v>
      </c>
      <c r="G65" s="46">
        <v>0</v>
      </c>
      <c r="H65" s="46">
        <v>0</v>
      </c>
      <c r="I65" s="48">
        <f>SUM(D65:H65)</f>
        <v>3</v>
      </c>
      <c r="J65" s="49">
        <v>5.2586805555555555E-3</v>
      </c>
      <c r="K65" s="49">
        <f>I65*$L$74</f>
        <v>6.9444444444444436E-4</v>
      </c>
      <c r="L65" s="49">
        <f t="shared" ref="L65:L72" si="4">J65+K65</f>
        <v>5.9531250000000001E-3</v>
      </c>
      <c r="N65" s="11"/>
      <c r="O65" s="25"/>
      <c r="P65" s="31"/>
      <c r="Q65" s="32"/>
      <c r="R65" s="32"/>
      <c r="S65" s="32"/>
      <c r="T65" s="33"/>
      <c r="U65" s="33"/>
      <c r="V65" s="33"/>
      <c r="W65" s="25"/>
    </row>
    <row r="66" spans="1:23" ht="18.75" customHeight="1" x14ac:dyDescent="0.2">
      <c r="A66" s="7"/>
      <c r="B66" s="216" t="s">
        <v>61</v>
      </c>
      <c r="C66" s="217"/>
      <c r="D66" s="85">
        <v>1</v>
      </c>
      <c r="E66" s="59">
        <v>3</v>
      </c>
      <c r="F66" s="59">
        <v>3</v>
      </c>
      <c r="G66" s="59">
        <v>0</v>
      </c>
      <c r="H66" s="59">
        <v>0</v>
      </c>
      <c r="I66" s="60">
        <f>SUM(D66:H66)</f>
        <v>7</v>
      </c>
      <c r="J66" s="61">
        <v>6.6282407407407401E-3</v>
      </c>
      <c r="K66" s="61">
        <f>I66*$L$74</f>
        <v>1.6203703703703703E-3</v>
      </c>
      <c r="L66" s="61">
        <f t="shared" si="4"/>
        <v>8.2486111111111111E-3</v>
      </c>
      <c r="N66" s="8"/>
      <c r="O66" s="25"/>
      <c r="P66" s="29"/>
      <c r="Q66" s="32"/>
      <c r="R66" s="32"/>
      <c r="S66" s="32"/>
      <c r="T66" s="33"/>
      <c r="U66" s="33"/>
      <c r="V66" s="33"/>
      <c r="W66" s="25"/>
    </row>
    <row r="67" spans="1:23" ht="18.75" customHeight="1" x14ac:dyDescent="0.2">
      <c r="A67" s="7"/>
      <c r="B67" s="216" t="s">
        <v>52</v>
      </c>
      <c r="C67" s="217"/>
      <c r="D67" s="85">
        <v>2</v>
      </c>
      <c r="E67" s="59">
        <v>0</v>
      </c>
      <c r="F67" s="59">
        <v>0</v>
      </c>
      <c r="G67" s="59">
        <v>0</v>
      </c>
      <c r="H67" s="59">
        <v>0</v>
      </c>
      <c r="I67" s="60">
        <f t="shared" ref="I67:I72" si="5">SUM(D67:H67)</f>
        <v>2</v>
      </c>
      <c r="J67" s="61">
        <v>4.3266203703703704E-3</v>
      </c>
      <c r="K67" s="61">
        <f>I67*$L$74</f>
        <v>4.6296296296296293E-4</v>
      </c>
      <c r="L67" s="61">
        <f t="shared" si="4"/>
        <v>4.7895833333333332E-3</v>
      </c>
      <c r="N67" s="8"/>
      <c r="O67" s="25"/>
      <c r="P67" s="31"/>
      <c r="Q67" s="32"/>
      <c r="R67" s="32"/>
      <c r="S67" s="32"/>
      <c r="T67" s="33"/>
      <c r="U67" s="33"/>
      <c r="V67" s="33"/>
      <c r="W67" s="25"/>
    </row>
    <row r="68" spans="1:23" ht="18.75" customHeight="1" x14ac:dyDescent="0.2">
      <c r="A68" s="7"/>
      <c r="B68" s="216" t="s">
        <v>62</v>
      </c>
      <c r="C68" s="217"/>
      <c r="D68" s="85">
        <v>0</v>
      </c>
      <c r="E68" s="59">
        <v>0</v>
      </c>
      <c r="F68" s="59">
        <v>0</v>
      </c>
      <c r="G68" s="59">
        <v>0</v>
      </c>
      <c r="H68" s="59">
        <v>0</v>
      </c>
      <c r="I68" s="60">
        <f t="shared" si="5"/>
        <v>0</v>
      </c>
      <c r="J68" s="61">
        <v>6.7896990740740739E-3</v>
      </c>
      <c r="K68" s="61">
        <f>I68*$L$74</f>
        <v>0</v>
      </c>
      <c r="L68" s="61">
        <f t="shared" si="4"/>
        <v>6.7896990740740739E-3</v>
      </c>
      <c r="N68" s="8"/>
      <c r="O68" s="25"/>
      <c r="P68" s="31"/>
      <c r="Q68" s="32"/>
      <c r="R68" s="32"/>
      <c r="S68" s="32"/>
      <c r="T68" s="33"/>
      <c r="U68" s="33"/>
      <c r="V68" s="33"/>
      <c r="W68" s="25"/>
    </row>
    <row r="69" spans="1:23" ht="18.75" customHeight="1" x14ac:dyDescent="0.2">
      <c r="A69" s="7"/>
      <c r="B69" s="216" t="s">
        <v>63</v>
      </c>
      <c r="C69" s="217"/>
      <c r="D69" s="85">
        <v>0</v>
      </c>
      <c r="E69" s="59">
        <v>0</v>
      </c>
      <c r="F69" s="59">
        <v>12</v>
      </c>
      <c r="G69" s="59">
        <v>0</v>
      </c>
      <c r="H69" s="59">
        <v>0</v>
      </c>
      <c r="I69" s="60">
        <f t="shared" si="5"/>
        <v>12</v>
      </c>
      <c r="J69" s="61">
        <v>6.1082175925925922E-3</v>
      </c>
      <c r="K69" s="61">
        <f>I69*$L$74</f>
        <v>2.7777777777777775E-3</v>
      </c>
      <c r="L69" s="61">
        <f t="shared" si="4"/>
        <v>8.8859953703703705E-3</v>
      </c>
      <c r="N69" s="8"/>
      <c r="O69" s="25"/>
      <c r="P69" s="29"/>
      <c r="Q69" s="32"/>
      <c r="R69" s="32"/>
      <c r="S69" s="32"/>
      <c r="T69" s="33"/>
      <c r="U69" s="33"/>
      <c r="V69" s="33"/>
      <c r="W69" s="25"/>
    </row>
    <row r="70" spans="1:23" ht="18.75" customHeight="1" x14ac:dyDescent="0.2">
      <c r="A70" s="7"/>
      <c r="B70" s="216" t="s">
        <v>45</v>
      </c>
      <c r="C70" s="217"/>
      <c r="D70" s="85">
        <v>0</v>
      </c>
      <c r="E70" s="59">
        <v>0</v>
      </c>
      <c r="F70" s="59">
        <v>0</v>
      </c>
      <c r="G70" s="59">
        <v>0</v>
      </c>
      <c r="H70" s="59">
        <v>0</v>
      </c>
      <c r="I70" s="60">
        <f t="shared" si="5"/>
        <v>0</v>
      </c>
      <c r="J70" s="61">
        <v>6.5751157407407416E-3</v>
      </c>
      <c r="K70" s="61">
        <f>I70*$L$74</f>
        <v>0</v>
      </c>
      <c r="L70" s="61">
        <f t="shared" si="4"/>
        <v>6.5751157407407416E-3</v>
      </c>
      <c r="N70" s="8"/>
      <c r="O70" s="25"/>
      <c r="P70" s="31"/>
      <c r="Q70" s="32"/>
      <c r="R70" s="32"/>
      <c r="S70" s="32"/>
      <c r="T70" s="33"/>
      <c r="U70" s="33"/>
      <c r="V70" s="33"/>
      <c r="W70" s="25"/>
    </row>
    <row r="71" spans="1:23" ht="18.75" customHeight="1" x14ac:dyDescent="0.2">
      <c r="A71" s="7"/>
      <c r="B71" s="216" t="s">
        <v>64</v>
      </c>
      <c r="C71" s="217"/>
      <c r="D71" s="85">
        <v>0</v>
      </c>
      <c r="E71" s="59">
        <v>3</v>
      </c>
      <c r="F71" s="59">
        <v>12</v>
      </c>
      <c r="G71" s="59">
        <v>0</v>
      </c>
      <c r="H71" s="59">
        <v>0</v>
      </c>
      <c r="I71" s="60">
        <f t="shared" si="5"/>
        <v>15</v>
      </c>
      <c r="J71" s="61">
        <v>2.5112268518518517E-3</v>
      </c>
      <c r="K71" s="61">
        <f>I71*$L$74</f>
        <v>3.472222222222222E-3</v>
      </c>
      <c r="L71" s="61">
        <f t="shared" si="4"/>
        <v>5.9834490740740733E-3</v>
      </c>
      <c r="N71" s="8"/>
      <c r="O71" s="25"/>
      <c r="P71" s="221"/>
      <c r="Q71" s="32"/>
      <c r="R71" s="32"/>
      <c r="S71" s="32"/>
      <c r="T71" s="33"/>
      <c r="U71" s="33"/>
      <c r="V71" s="33"/>
      <c r="W71" s="25"/>
    </row>
    <row r="72" spans="1:23" ht="18.75" customHeight="1" thickBot="1" x14ac:dyDescent="0.25">
      <c r="A72" s="7"/>
      <c r="B72" s="218" t="s">
        <v>65</v>
      </c>
      <c r="C72" s="219"/>
      <c r="D72" s="84">
        <v>3</v>
      </c>
      <c r="E72" s="50">
        <v>0</v>
      </c>
      <c r="F72" s="50">
        <v>3</v>
      </c>
      <c r="G72" s="50">
        <v>0</v>
      </c>
      <c r="H72" s="50">
        <v>0</v>
      </c>
      <c r="I72" s="52">
        <f t="shared" si="5"/>
        <v>6</v>
      </c>
      <c r="J72" s="53">
        <v>6.1140046296296298E-3</v>
      </c>
      <c r="K72" s="53">
        <f>I72*$L$74</f>
        <v>1.3888888888888887E-3</v>
      </c>
      <c r="L72" s="53">
        <f t="shared" si="4"/>
        <v>7.5028935185185181E-3</v>
      </c>
      <c r="N72" s="8"/>
      <c r="O72" s="25"/>
      <c r="P72" s="31"/>
      <c r="Q72" s="32"/>
      <c r="R72" s="32"/>
      <c r="S72" s="32"/>
      <c r="T72" s="33"/>
      <c r="U72" s="33"/>
      <c r="V72" s="33"/>
      <c r="W72" s="25"/>
    </row>
    <row r="73" spans="1:23" x14ac:dyDescent="0.2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N73" s="8"/>
      <c r="O73" s="25"/>
      <c r="P73" s="25"/>
      <c r="Q73" s="25"/>
      <c r="R73" s="25"/>
      <c r="S73" s="25"/>
      <c r="T73" s="25"/>
      <c r="U73" s="25"/>
      <c r="V73" s="25"/>
      <c r="W73" s="25"/>
    </row>
    <row r="74" spans="1:23" ht="12.75" customHeight="1" x14ac:dyDescent="0.2">
      <c r="B74" s="65"/>
      <c r="C74" s="66"/>
      <c r="D74" s="66"/>
      <c r="E74" s="66"/>
      <c r="F74" s="66"/>
      <c r="G74" s="66"/>
      <c r="H74" s="66"/>
      <c r="I74" s="66"/>
      <c r="J74" s="66"/>
      <c r="K74" s="67" t="s">
        <v>16</v>
      </c>
      <c r="L74" s="44">
        <v>2.3148148148148146E-4</v>
      </c>
      <c r="N74"/>
      <c r="O74" s="25"/>
      <c r="P74" s="27"/>
      <c r="Q74" s="29"/>
      <c r="R74" s="29"/>
      <c r="S74" s="29"/>
      <c r="T74" s="29"/>
      <c r="U74" s="34"/>
      <c r="V74" s="35"/>
      <c r="W74" s="25"/>
    </row>
    <row r="75" spans="1:23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O75" s="25"/>
      <c r="P75" s="29"/>
      <c r="Q75" s="29"/>
      <c r="R75" s="29"/>
      <c r="S75" s="29"/>
      <c r="T75" s="29"/>
      <c r="U75" s="29"/>
      <c r="V75" s="29"/>
      <c r="W75" s="25"/>
    </row>
    <row r="76" spans="1:23" x14ac:dyDescent="0.2">
      <c r="C76" s="1"/>
      <c r="D76" s="1"/>
      <c r="E76" s="1"/>
      <c r="F76" s="1"/>
      <c r="G76" s="1"/>
      <c r="H76" s="1"/>
      <c r="I76" s="1"/>
      <c r="J76" s="213" t="s">
        <v>8</v>
      </c>
      <c r="K76" s="213"/>
      <c r="L76" s="22" t="s">
        <v>50</v>
      </c>
      <c r="M76" s="1"/>
      <c r="O76" s="25"/>
      <c r="P76" s="25"/>
      <c r="Q76" s="36"/>
      <c r="R76" s="36"/>
      <c r="S76" s="36"/>
      <c r="T76" s="167"/>
      <c r="U76" s="167"/>
      <c r="V76" s="36"/>
      <c r="W76" s="36"/>
    </row>
    <row r="77" spans="1:23" x14ac:dyDescent="0.2">
      <c r="C77" s="1"/>
      <c r="D77" s="1"/>
      <c r="E77" s="1"/>
      <c r="F77" s="1"/>
      <c r="G77" s="1"/>
      <c r="H77" s="1"/>
      <c r="I77" s="1"/>
      <c r="J77" s="213" t="s">
        <v>36</v>
      </c>
      <c r="K77" s="213"/>
      <c r="L77" s="22" t="s">
        <v>33</v>
      </c>
      <c r="M77" s="22"/>
      <c r="O77" s="25"/>
      <c r="P77" s="25"/>
      <c r="Q77" s="36"/>
      <c r="R77" s="36"/>
      <c r="S77" s="36"/>
      <c r="T77" s="167"/>
      <c r="U77" s="167"/>
      <c r="V77" s="37"/>
      <c r="W77" s="37"/>
    </row>
    <row r="78" spans="1:23" x14ac:dyDescent="0.2">
      <c r="O78" s="25"/>
      <c r="P78" s="25"/>
      <c r="Q78" s="25"/>
      <c r="R78" s="25"/>
      <c r="S78" s="25"/>
      <c r="T78" s="25"/>
      <c r="U78" s="25"/>
      <c r="V78" s="25"/>
      <c r="W78" s="25"/>
    </row>
    <row r="79" spans="1:23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6"/>
      <c r="P79" s="36"/>
      <c r="Q79" s="36"/>
      <c r="R79" s="36"/>
      <c r="S79" s="36"/>
      <c r="T79" s="36"/>
      <c r="U79" s="36"/>
      <c r="V79" s="36"/>
      <c r="W79" s="36"/>
    </row>
    <row r="80" spans="1:23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6"/>
      <c r="P80" s="36"/>
      <c r="Q80" s="36"/>
      <c r="R80" s="36"/>
      <c r="S80" s="36"/>
      <c r="T80" s="36"/>
      <c r="U80" s="36"/>
      <c r="V80" s="36"/>
      <c r="W80" s="36"/>
    </row>
    <row r="81" spans="15:23" x14ac:dyDescent="0.2">
      <c r="O81" s="25"/>
      <c r="P81" s="25"/>
      <c r="Q81" s="25"/>
      <c r="R81" s="25"/>
      <c r="S81" s="25"/>
      <c r="T81" s="25"/>
      <c r="U81" s="25"/>
      <c r="V81" s="25"/>
      <c r="W81" s="25"/>
    </row>
  </sheetData>
  <mergeCells count="68">
    <mergeCell ref="A11:M11"/>
    <mergeCell ref="O11:W11"/>
    <mergeCell ref="J13:J14"/>
    <mergeCell ref="I13:I14"/>
    <mergeCell ref="B13:B14"/>
    <mergeCell ref="Q22:R22"/>
    <mergeCell ref="Q21:R21"/>
    <mergeCell ref="Q20:R20"/>
    <mergeCell ref="Q19:R19"/>
    <mergeCell ref="Q18:R18"/>
    <mergeCell ref="Q17:R17"/>
    <mergeCell ref="Q16:R16"/>
    <mergeCell ref="Q15:R15"/>
    <mergeCell ref="A2:M2"/>
    <mergeCell ref="O2:W2"/>
    <mergeCell ref="A4:M4"/>
    <mergeCell ref="O4:W4"/>
    <mergeCell ref="A6:M6"/>
    <mergeCell ref="O6:W6"/>
    <mergeCell ref="A7:M7"/>
    <mergeCell ref="O7:W7"/>
    <mergeCell ref="A8:M8"/>
    <mergeCell ref="O8:W8"/>
    <mergeCell ref="A10:M10"/>
    <mergeCell ref="O10:W10"/>
    <mergeCell ref="A52:M52"/>
    <mergeCell ref="O52:W52"/>
    <mergeCell ref="A54:M54"/>
    <mergeCell ref="O54:W54"/>
    <mergeCell ref="C13:H13"/>
    <mergeCell ref="Q13:R13"/>
    <mergeCell ref="V13:V14"/>
    <mergeCell ref="U13:U14"/>
    <mergeCell ref="T13:T14"/>
    <mergeCell ref="S13:S14"/>
    <mergeCell ref="P13:P14"/>
    <mergeCell ref="L13:L14"/>
    <mergeCell ref="K13:K14"/>
    <mergeCell ref="Q14:R14"/>
    <mergeCell ref="A56:M56"/>
    <mergeCell ref="O56:W56"/>
    <mergeCell ref="A57:M57"/>
    <mergeCell ref="O57:W57"/>
    <mergeCell ref="A58:M58"/>
    <mergeCell ref="O58:W58"/>
    <mergeCell ref="O60:W60"/>
    <mergeCell ref="A61:M61"/>
    <mergeCell ref="O61:W61"/>
    <mergeCell ref="Q63:R63"/>
    <mergeCell ref="J63:J64"/>
    <mergeCell ref="K63:K64"/>
    <mergeCell ref="L63:L64"/>
    <mergeCell ref="A60:M60"/>
    <mergeCell ref="D63:H63"/>
    <mergeCell ref="B63:C64"/>
    <mergeCell ref="J77:K77"/>
    <mergeCell ref="T77:U77"/>
    <mergeCell ref="I63:I64"/>
    <mergeCell ref="J76:K76"/>
    <mergeCell ref="T76:U76"/>
    <mergeCell ref="B65:C65"/>
    <mergeCell ref="B66:C66"/>
    <mergeCell ref="B67:C67"/>
    <mergeCell ref="B72:C72"/>
    <mergeCell ref="B71:C71"/>
    <mergeCell ref="B70:C70"/>
    <mergeCell ref="B69:C69"/>
    <mergeCell ref="B68:C68"/>
  </mergeCells>
  <phoneticPr fontId="1" type="noConversion"/>
  <pageMargins left="0.11811023622047245" right="0.11811023622047245" top="0" bottom="0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84"/>
  <sheetViews>
    <sheetView tabSelected="1" topLeftCell="C7" workbookViewId="0">
      <selection activeCell="W14" sqref="W14"/>
    </sheetView>
  </sheetViews>
  <sheetFormatPr defaultRowHeight="12.75" x14ac:dyDescent="0.2"/>
  <cols>
    <col min="1" max="1" width="2.140625" style="2" customWidth="1"/>
    <col min="2" max="2" width="37.85546875" style="2" customWidth="1"/>
    <col min="3" max="5" width="3.28515625" style="2" bestFit="1" customWidth="1"/>
    <col min="6" max="8" width="3.140625" style="2" customWidth="1"/>
    <col min="9" max="9" width="10.85546875" style="2" customWidth="1"/>
    <col min="10" max="10" width="11.140625" style="2" customWidth="1"/>
    <col min="11" max="11" width="12.5703125" style="2" customWidth="1"/>
    <col min="12" max="12" width="9.140625" style="2"/>
    <col min="13" max="13" width="2.5703125" style="2" customWidth="1"/>
    <col min="14" max="14" width="4.5703125" style="2" customWidth="1"/>
    <col min="15" max="15" width="37.85546875" style="2" customWidth="1"/>
    <col min="16" max="18" width="3.140625" style="2" customWidth="1"/>
    <col min="19" max="19" width="10.85546875" style="2" customWidth="1"/>
    <col min="20" max="20" width="11.140625" style="2" customWidth="1"/>
    <col min="21" max="21" width="12.5703125" style="2" customWidth="1"/>
    <col min="22" max="16384" width="9.140625" style="2"/>
  </cols>
  <sheetData>
    <row r="1" spans="1:22" ht="24" customHeight="1" x14ac:dyDescent="0.2"/>
    <row r="2" spans="1:22" ht="14.25" customHeight="1" x14ac:dyDescent="0.2">
      <c r="A2" s="133" t="s">
        <v>35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2"/>
      <c r="N2" s="133" t="s">
        <v>42</v>
      </c>
      <c r="O2" s="133"/>
      <c r="P2" s="133"/>
      <c r="Q2" s="133"/>
      <c r="R2" s="133"/>
      <c r="S2" s="133"/>
      <c r="T2" s="133"/>
      <c r="U2" s="133"/>
      <c r="V2" s="133"/>
    </row>
    <row r="4" spans="1:22" ht="14.25" x14ac:dyDescent="0.2">
      <c r="A4" s="133" t="s">
        <v>11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2"/>
      <c r="N4" s="133" t="s">
        <v>11</v>
      </c>
      <c r="O4" s="133"/>
      <c r="P4" s="133"/>
      <c r="Q4" s="133"/>
      <c r="R4" s="133"/>
      <c r="S4" s="133"/>
      <c r="T4" s="133"/>
      <c r="U4" s="133"/>
      <c r="V4" s="133"/>
    </row>
    <row r="6" spans="1:22" ht="14.25" x14ac:dyDescent="0.2">
      <c r="A6" s="132" t="s">
        <v>44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6"/>
      <c r="N6" s="132" t="s">
        <v>44</v>
      </c>
      <c r="O6" s="132"/>
      <c r="P6" s="132"/>
      <c r="Q6" s="132"/>
      <c r="R6" s="132"/>
      <c r="S6" s="132"/>
      <c r="T6" s="132"/>
      <c r="U6" s="132"/>
      <c r="V6" s="132"/>
    </row>
    <row r="7" spans="1:22" ht="14.25" x14ac:dyDescent="0.2">
      <c r="A7" s="132" t="s">
        <v>17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6"/>
      <c r="N7" s="132" t="s">
        <v>17</v>
      </c>
      <c r="O7" s="132"/>
      <c r="P7" s="132"/>
      <c r="Q7" s="132"/>
      <c r="R7" s="132"/>
      <c r="S7" s="132"/>
      <c r="T7" s="132"/>
      <c r="U7" s="132"/>
      <c r="V7" s="132"/>
    </row>
    <row r="8" spans="1:22" ht="14.25" x14ac:dyDescent="0.2">
      <c r="A8" s="132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6"/>
      <c r="N8" s="132" t="s">
        <v>28</v>
      </c>
      <c r="O8" s="132"/>
      <c r="P8" s="132"/>
      <c r="Q8" s="132"/>
      <c r="R8" s="132"/>
      <c r="S8" s="132"/>
      <c r="T8" s="132"/>
      <c r="U8" s="132"/>
      <c r="V8" s="132"/>
    </row>
    <row r="9" spans="1:22" ht="5.25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2" ht="14.25" x14ac:dyDescent="0.2">
      <c r="A10" s="123" t="s">
        <v>37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3"/>
      <c r="N10" s="123" t="s">
        <v>37</v>
      </c>
      <c r="O10" s="123"/>
      <c r="P10" s="123"/>
      <c r="Q10" s="123"/>
      <c r="R10" s="123"/>
      <c r="S10" s="123"/>
      <c r="T10" s="123"/>
      <c r="U10" s="123"/>
      <c r="V10" s="123"/>
    </row>
    <row r="11" spans="1:22" ht="14.25" x14ac:dyDescent="0.2">
      <c r="A11" s="123" t="s">
        <v>15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3"/>
      <c r="N11" s="123" t="s">
        <v>15</v>
      </c>
      <c r="O11" s="123"/>
      <c r="P11" s="123"/>
      <c r="Q11" s="123"/>
      <c r="R11" s="123"/>
      <c r="S11" s="123"/>
      <c r="T11" s="123"/>
      <c r="U11" s="123"/>
      <c r="V11" s="123"/>
    </row>
    <row r="12" spans="1:22" ht="13.5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O12" s="6"/>
      <c r="P12" s="6"/>
      <c r="Q12" s="6"/>
      <c r="R12" s="6"/>
      <c r="S12" s="6"/>
      <c r="T12" s="6"/>
      <c r="U12" s="6"/>
    </row>
    <row r="13" spans="1:22" ht="12.75" customHeight="1" thickBot="1" x14ac:dyDescent="0.25">
      <c r="A13" s="7"/>
      <c r="B13" s="130" t="s">
        <v>0</v>
      </c>
      <c r="C13" s="173" t="s">
        <v>1</v>
      </c>
      <c r="D13" s="169"/>
      <c r="E13" s="169"/>
      <c r="F13" s="169"/>
      <c r="G13" s="169"/>
      <c r="H13" s="121" t="s">
        <v>7</v>
      </c>
      <c r="I13" s="130" t="s">
        <v>2</v>
      </c>
      <c r="J13" s="130" t="s">
        <v>3</v>
      </c>
      <c r="K13" s="128" t="s">
        <v>4</v>
      </c>
      <c r="N13" s="7"/>
      <c r="O13" s="130" t="s">
        <v>0</v>
      </c>
      <c r="P13" s="124" t="s">
        <v>32</v>
      </c>
      <c r="Q13" s="125"/>
      <c r="R13" s="121" t="s">
        <v>7</v>
      </c>
      <c r="S13" s="130" t="s">
        <v>2</v>
      </c>
      <c r="T13" s="130" t="s">
        <v>3</v>
      </c>
      <c r="U13" s="128" t="s">
        <v>4</v>
      </c>
    </row>
    <row r="14" spans="1:22" ht="68.25" customHeight="1" thickBot="1" x14ac:dyDescent="0.25">
      <c r="A14" s="7"/>
      <c r="B14" s="131"/>
      <c r="C14" s="17" t="s">
        <v>13</v>
      </c>
      <c r="D14" s="17" t="s">
        <v>43</v>
      </c>
      <c r="E14" s="20" t="s">
        <v>22</v>
      </c>
      <c r="F14" s="19" t="s">
        <v>19</v>
      </c>
      <c r="G14" s="17" t="s">
        <v>20</v>
      </c>
      <c r="H14" s="122"/>
      <c r="I14" s="131"/>
      <c r="J14" s="131"/>
      <c r="K14" s="129"/>
      <c r="N14" s="7"/>
      <c r="O14" s="131"/>
      <c r="P14" s="107" t="s">
        <v>18</v>
      </c>
      <c r="Q14" s="116"/>
      <c r="R14" s="122"/>
      <c r="S14" s="131"/>
      <c r="T14" s="131"/>
      <c r="U14" s="129"/>
    </row>
    <row r="15" spans="1:22" ht="18.75" customHeight="1" x14ac:dyDescent="0.2">
      <c r="A15" s="7"/>
      <c r="B15" s="55" t="s">
        <v>49</v>
      </c>
      <c r="C15" s="86">
        <v>3</v>
      </c>
      <c r="D15" s="46">
        <v>10</v>
      </c>
      <c r="E15" s="46">
        <v>1</v>
      </c>
      <c r="F15" s="46">
        <v>0</v>
      </c>
      <c r="G15" s="46">
        <v>10</v>
      </c>
      <c r="H15" s="48">
        <f t="shared" ref="H15:H22" si="0">SUM(C15:G15)</f>
        <v>24</v>
      </c>
      <c r="I15" s="49">
        <v>4.5497685185185181E-3</v>
      </c>
      <c r="J15" s="49">
        <f>H15*$K$24</f>
        <v>5.5555555555555549E-3</v>
      </c>
      <c r="K15" s="49">
        <f t="shared" ref="K15:K22" si="1">I15+J15</f>
        <v>1.0105324074074072E-2</v>
      </c>
      <c r="M15" s="11"/>
      <c r="N15" s="7"/>
      <c r="O15" s="55" t="s">
        <v>49</v>
      </c>
      <c r="P15" s="113">
        <v>3</v>
      </c>
      <c r="Q15" s="120"/>
      <c r="R15" s="48">
        <f t="shared" ref="R15:R22" si="2">SUM(P15:Q15)</f>
        <v>3</v>
      </c>
      <c r="S15" s="49">
        <v>1.2690972222222222E-3</v>
      </c>
      <c r="T15" s="49">
        <f>R15*$U$24</f>
        <v>3.4722222222222218E-4</v>
      </c>
      <c r="U15" s="49">
        <f t="shared" ref="U15:U22" si="3">S15+T15</f>
        <v>1.6163194444444445E-3</v>
      </c>
    </row>
    <row r="16" spans="1:22" ht="18.75" customHeight="1" x14ac:dyDescent="0.2">
      <c r="A16" s="7"/>
      <c r="B16" s="57" t="s">
        <v>54</v>
      </c>
      <c r="C16" s="85">
        <v>15</v>
      </c>
      <c r="D16" s="59">
        <v>7</v>
      </c>
      <c r="E16" s="59">
        <v>5</v>
      </c>
      <c r="F16" s="59">
        <v>0</v>
      </c>
      <c r="G16" s="59">
        <v>10</v>
      </c>
      <c r="H16" s="60">
        <f t="shared" si="0"/>
        <v>37</v>
      </c>
      <c r="I16" s="61">
        <v>6.4634259259259271E-3</v>
      </c>
      <c r="J16" s="61">
        <f>H16*$K$24</f>
        <v>8.5648148148148133E-3</v>
      </c>
      <c r="K16" s="61">
        <f t="shared" si="1"/>
        <v>1.5028240740740741E-2</v>
      </c>
      <c r="M16" s="8"/>
      <c r="N16" s="7"/>
      <c r="O16" s="57" t="s">
        <v>54</v>
      </c>
      <c r="P16" s="111">
        <v>3</v>
      </c>
      <c r="Q16" s="118"/>
      <c r="R16" s="60">
        <f t="shared" si="2"/>
        <v>3</v>
      </c>
      <c r="S16" s="61">
        <v>1.9454861111111112E-3</v>
      </c>
      <c r="T16" s="61">
        <f>R16*$U$24</f>
        <v>3.4722222222222218E-4</v>
      </c>
      <c r="U16" s="61">
        <f t="shared" si="3"/>
        <v>2.2927083333333332E-3</v>
      </c>
    </row>
    <row r="17" spans="1:24" ht="18.75" customHeight="1" x14ac:dyDescent="0.2">
      <c r="A17" s="7"/>
      <c r="B17" s="62" t="s">
        <v>46</v>
      </c>
      <c r="C17" s="85">
        <v>3</v>
      </c>
      <c r="D17" s="59">
        <v>0</v>
      </c>
      <c r="E17" s="59">
        <v>5</v>
      </c>
      <c r="F17" s="59">
        <v>3</v>
      </c>
      <c r="G17" s="59">
        <v>12</v>
      </c>
      <c r="H17" s="60">
        <f t="shared" si="0"/>
        <v>23</v>
      </c>
      <c r="I17" s="61">
        <v>3.9825231481481482E-3</v>
      </c>
      <c r="J17" s="61">
        <f>H17*$K$24</f>
        <v>5.324074074074074E-3</v>
      </c>
      <c r="K17" s="61">
        <f t="shared" si="1"/>
        <v>9.306597222222223E-3</v>
      </c>
      <c r="M17" s="8"/>
      <c r="N17" s="7"/>
      <c r="O17" s="62" t="s">
        <v>46</v>
      </c>
      <c r="P17" s="111">
        <v>0</v>
      </c>
      <c r="Q17" s="118"/>
      <c r="R17" s="60">
        <f t="shared" si="2"/>
        <v>0</v>
      </c>
      <c r="S17" s="61">
        <v>3.3391203703703708E-3</v>
      </c>
      <c r="T17" s="61">
        <f>R17*$U$24</f>
        <v>0</v>
      </c>
      <c r="U17" s="61">
        <f t="shared" si="3"/>
        <v>3.3391203703703708E-3</v>
      </c>
    </row>
    <row r="18" spans="1:24" ht="18.75" customHeight="1" x14ac:dyDescent="0.2">
      <c r="A18" s="7"/>
      <c r="B18" s="62" t="s">
        <v>45</v>
      </c>
      <c r="C18" s="85">
        <v>0</v>
      </c>
      <c r="D18" s="59">
        <v>0</v>
      </c>
      <c r="E18" s="59">
        <v>5</v>
      </c>
      <c r="F18" s="59">
        <v>0</v>
      </c>
      <c r="G18" s="59">
        <v>0</v>
      </c>
      <c r="H18" s="60">
        <f t="shared" si="0"/>
        <v>5</v>
      </c>
      <c r="I18" s="61">
        <v>5.389583333333333E-3</v>
      </c>
      <c r="J18" s="61">
        <f>H18*$K$24</f>
        <v>1.1574074074074073E-3</v>
      </c>
      <c r="K18" s="61">
        <f t="shared" si="1"/>
        <v>6.5469907407407404E-3</v>
      </c>
      <c r="M18" s="8"/>
      <c r="N18" s="7"/>
      <c r="O18" s="62" t="s">
        <v>45</v>
      </c>
      <c r="P18" s="111">
        <v>2</v>
      </c>
      <c r="Q18" s="118"/>
      <c r="R18" s="60">
        <f t="shared" si="2"/>
        <v>2</v>
      </c>
      <c r="S18" s="61">
        <v>1.6858796296296294E-3</v>
      </c>
      <c r="T18" s="61">
        <f>R18*$U$24</f>
        <v>2.3148148148148146E-4</v>
      </c>
      <c r="U18" s="61">
        <f t="shared" si="3"/>
        <v>1.9173611111111108E-3</v>
      </c>
    </row>
    <row r="19" spans="1:24" ht="18.75" customHeight="1" x14ac:dyDescent="0.2">
      <c r="A19" s="7"/>
      <c r="B19" s="57" t="s">
        <v>55</v>
      </c>
      <c r="C19" s="85">
        <v>12</v>
      </c>
      <c r="D19" s="59">
        <v>12</v>
      </c>
      <c r="E19" s="59">
        <v>2</v>
      </c>
      <c r="F19" s="59">
        <v>3</v>
      </c>
      <c r="G19" s="59">
        <v>6</v>
      </c>
      <c r="H19" s="60">
        <f t="shared" si="0"/>
        <v>35</v>
      </c>
      <c r="I19" s="61">
        <v>6.5353009259259262E-3</v>
      </c>
      <c r="J19" s="61">
        <f>H19*$K$24</f>
        <v>8.1018518518518514E-3</v>
      </c>
      <c r="K19" s="61">
        <f t="shared" si="1"/>
        <v>1.4637152777777777E-2</v>
      </c>
      <c r="M19" s="8"/>
      <c r="N19" s="7"/>
      <c r="O19" s="57" t="s">
        <v>55</v>
      </c>
      <c r="P19" s="111">
        <v>6</v>
      </c>
      <c r="Q19" s="118"/>
      <c r="R19" s="60">
        <f t="shared" si="2"/>
        <v>6</v>
      </c>
      <c r="S19" s="61">
        <v>1.4023148148148148E-3</v>
      </c>
      <c r="T19" s="61">
        <f>R19*$U$24</f>
        <v>6.9444444444444436E-4</v>
      </c>
      <c r="U19" s="61">
        <f t="shared" si="3"/>
        <v>2.0967592592592591E-3</v>
      </c>
      <c r="X19" s="8"/>
    </row>
    <row r="20" spans="1:24" ht="18.75" customHeight="1" x14ac:dyDescent="0.2">
      <c r="A20" s="7"/>
      <c r="B20" s="62" t="s">
        <v>47</v>
      </c>
      <c r="C20" s="85">
        <v>3</v>
      </c>
      <c r="D20" s="59">
        <v>0</v>
      </c>
      <c r="E20" s="59">
        <v>0</v>
      </c>
      <c r="F20" s="59">
        <v>0</v>
      </c>
      <c r="G20" s="59">
        <v>8</v>
      </c>
      <c r="H20" s="60">
        <f t="shared" si="0"/>
        <v>11</v>
      </c>
      <c r="I20" s="61">
        <v>3.0873842592592598E-3</v>
      </c>
      <c r="J20" s="61">
        <f>H20*$K$24</f>
        <v>2.5462962962962961E-3</v>
      </c>
      <c r="K20" s="61">
        <f t="shared" si="1"/>
        <v>5.6336805555555558E-3</v>
      </c>
      <c r="M20" s="8"/>
      <c r="N20" s="7"/>
      <c r="O20" s="62" t="s">
        <v>47</v>
      </c>
      <c r="P20" s="111">
        <v>0</v>
      </c>
      <c r="Q20" s="118"/>
      <c r="R20" s="60">
        <f t="shared" si="2"/>
        <v>0</v>
      </c>
      <c r="S20" s="61">
        <v>1.4094907407407407E-3</v>
      </c>
      <c r="T20" s="61">
        <f>R20*$U$24</f>
        <v>0</v>
      </c>
      <c r="U20" s="61">
        <f t="shared" si="3"/>
        <v>1.4094907407407407E-3</v>
      </c>
    </row>
    <row r="21" spans="1:24" ht="18.75" customHeight="1" x14ac:dyDescent="0.2">
      <c r="A21" s="7"/>
      <c r="B21" s="62" t="s">
        <v>56</v>
      </c>
      <c r="C21" s="85">
        <v>3</v>
      </c>
      <c r="D21" s="59">
        <v>0</v>
      </c>
      <c r="E21" s="59">
        <v>0</v>
      </c>
      <c r="F21" s="59">
        <v>0</v>
      </c>
      <c r="G21" s="59">
        <v>8</v>
      </c>
      <c r="H21" s="60">
        <f t="shared" si="0"/>
        <v>11</v>
      </c>
      <c r="I21" s="61">
        <v>4.640856481481481E-3</v>
      </c>
      <c r="J21" s="61">
        <f>H21*$K$24</f>
        <v>2.5462962962962961E-3</v>
      </c>
      <c r="K21" s="61">
        <f t="shared" si="1"/>
        <v>7.1871527777777767E-3</v>
      </c>
      <c r="M21" s="8"/>
      <c r="N21" s="7"/>
      <c r="O21" s="62" t="s">
        <v>56</v>
      </c>
      <c r="P21" s="111">
        <v>0</v>
      </c>
      <c r="Q21" s="118"/>
      <c r="R21" s="60">
        <f t="shared" si="2"/>
        <v>0</v>
      </c>
      <c r="S21" s="61">
        <v>8.9699074074074073E-4</v>
      </c>
      <c r="T21" s="61">
        <f>R21*$U$24</f>
        <v>0</v>
      </c>
      <c r="U21" s="61">
        <f t="shared" si="3"/>
        <v>8.9699074074074073E-4</v>
      </c>
    </row>
    <row r="22" spans="1:24" ht="18.75" customHeight="1" thickBot="1" x14ac:dyDescent="0.25">
      <c r="A22" s="7"/>
      <c r="B22" s="63" t="s">
        <v>57</v>
      </c>
      <c r="C22" s="84">
        <v>0</v>
      </c>
      <c r="D22" s="50">
        <v>0</v>
      </c>
      <c r="E22" s="50">
        <v>6</v>
      </c>
      <c r="F22" s="50">
        <v>6</v>
      </c>
      <c r="G22" s="50">
        <v>12</v>
      </c>
      <c r="H22" s="52">
        <f t="shared" si="0"/>
        <v>24</v>
      </c>
      <c r="I22" s="53">
        <v>3.8545138888888887E-3</v>
      </c>
      <c r="J22" s="53">
        <f>H22*$K$24</f>
        <v>5.5555555555555549E-3</v>
      </c>
      <c r="K22" s="53">
        <f t="shared" si="1"/>
        <v>9.4100694444444431E-3</v>
      </c>
      <c r="M22" s="8"/>
      <c r="N22" s="7"/>
      <c r="O22" s="63" t="s">
        <v>57</v>
      </c>
      <c r="P22" s="109">
        <v>4</v>
      </c>
      <c r="Q22" s="160"/>
      <c r="R22" s="52">
        <f t="shared" si="2"/>
        <v>4</v>
      </c>
      <c r="S22" s="53">
        <v>2.8913194444444446E-3</v>
      </c>
      <c r="T22" s="53">
        <f>R22*$U$24</f>
        <v>4.6296296296296293E-4</v>
      </c>
      <c r="U22" s="53">
        <f t="shared" si="3"/>
        <v>3.3542824074074074E-3</v>
      </c>
    </row>
    <row r="23" spans="1:24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M23" s="8"/>
      <c r="O23" s="54"/>
      <c r="P23" s="54"/>
      <c r="Q23" s="54"/>
      <c r="R23" s="54"/>
      <c r="S23" s="54"/>
      <c r="T23" s="54"/>
      <c r="U23" s="54"/>
    </row>
    <row r="24" spans="1:24" ht="12.75" customHeight="1" x14ac:dyDescent="0.2">
      <c r="B24" s="65"/>
      <c r="C24" s="66"/>
      <c r="D24" s="66"/>
      <c r="E24" s="66"/>
      <c r="F24" s="66"/>
      <c r="G24" s="66"/>
      <c r="H24" s="66"/>
      <c r="I24" s="66"/>
      <c r="J24" s="67" t="s">
        <v>16</v>
      </c>
      <c r="K24" s="44">
        <v>2.3148148148148146E-4</v>
      </c>
      <c r="M24"/>
      <c r="O24" s="65"/>
      <c r="P24" s="66"/>
      <c r="Q24" s="66"/>
      <c r="R24" s="66"/>
      <c r="S24" s="66"/>
      <c r="T24" s="67" t="s">
        <v>16</v>
      </c>
      <c r="U24" s="44">
        <v>1.1574074074074073E-4</v>
      </c>
    </row>
    <row r="25" spans="1:24" ht="10.5" customHeight="1" x14ac:dyDescent="0.2">
      <c r="B25" s="66"/>
      <c r="C25" s="66"/>
      <c r="D25" s="66"/>
      <c r="E25" s="66"/>
      <c r="F25" s="66"/>
      <c r="G25" s="66"/>
      <c r="H25" s="66"/>
      <c r="I25" s="66"/>
      <c r="J25" s="66"/>
      <c r="K25" s="66"/>
      <c r="O25" s="4"/>
      <c r="P25" s="4"/>
      <c r="Q25" s="4"/>
      <c r="R25" s="4"/>
      <c r="S25" s="4"/>
      <c r="T25" s="4"/>
      <c r="U25" s="4"/>
    </row>
    <row r="26" spans="1:24" ht="12" customHeight="1" x14ac:dyDescent="0.2">
      <c r="B26" s="54"/>
      <c r="C26" s="70"/>
      <c r="D26" s="70"/>
      <c r="E26" s="70"/>
      <c r="F26" s="70"/>
      <c r="G26" s="70"/>
      <c r="H26" s="70"/>
      <c r="I26" s="212" t="s">
        <v>8</v>
      </c>
      <c r="J26" s="212"/>
      <c r="K26" s="71" t="s">
        <v>50</v>
      </c>
      <c r="L26" s="1"/>
      <c r="P26" s="1"/>
      <c r="Q26" s="1"/>
      <c r="R26" s="1"/>
      <c r="S26" s="213" t="s">
        <v>8</v>
      </c>
      <c r="T26" s="213"/>
      <c r="U26" s="22" t="s">
        <v>50</v>
      </c>
      <c r="V26" s="1"/>
    </row>
    <row r="27" spans="1:24" x14ac:dyDescent="0.2">
      <c r="B27" s="54"/>
      <c r="C27" s="70"/>
      <c r="D27" s="70"/>
      <c r="E27" s="70"/>
      <c r="F27" s="70"/>
      <c r="G27" s="70"/>
      <c r="H27" s="70"/>
      <c r="I27" s="212" t="s">
        <v>36</v>
      </c>
      <c r="J27" s="212"/>
      <c r="K27" s="71" t="s">
        <v>33</v>
      </c>
      <c r="L27" s="22"/>
      <c r="P27" s="1"/>
      <c r="Q27" s="1"/>
      <c r="R27" s="1"/>
      <c r="S27" s="213" t="s">
        <v>36</v>
      </c>
      <c r="T27" s="213"/>
      <c r="U27" s="22" t="s">
        <v>33</v>
      </c>
      <c r="V27" s="22"/>
    </row>
    <row r="28" spans="1:24" x14ac:dyDescent="0.2">
      <c r="B28" s="193"/>
      <c r="C28" s="54"/>
      <c r="D28" s="54"/>
      <c r="E28" s="54"/>
      <c r="F28" s="54"/>
      <c r="G28" s="54"/>
      <c r="H28" s="54"/>
      <c r="I28" s="54"/>
      <c r="J28" s="54"/>
      <c r="K28" s="54"/>
    </row>
    <row r="29" spans="1:24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43" ht="52.5" customHeight="1" x14ac:dyDescent="0.2"/>
    <row r="54" spans="1:22" ht="24" customHeight="1" x14ac:dyDescent="0.2">
      <c r="N54" s="25"/>
      <c r="O54" s="25"/>
      <c r="P54" s="25"/>
      <c r="Q54" s="25"/>
      <c r="R54" s="25"/>
      <c r="S54" s="25"/>
      <c r="T54" s="25"/>
      <c r="U54" s="25"/>
      <c r="V54" s="25"/>
    </row>
    <row r="55" spans="1:22" ht="14.25" customHeight="1" x14ac:dyDescent="0.2">
      <c r="A55" s="133" t="s">
        <v>35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2"/>
      <c r="N55" s="172"/>
      <c r="O55" s="172"/>
      <c r="P55" s="172"/>
      <c r="Q55" s="172"/>
      <c r="R55" s="172"/>
      <c r="S55" s="172"/>
      <c r="T55" s="172"/>
      <c r="U55" s="172"/>
      <c r="V55" s="172"/>
    </row>
    <row r="56" spans="1:22" x14ac:dyDescent="0.2">
      <c r="N56" s="25"/>
      <c r="O56" s="25"/>
      <c r="P56" s="25"/>
      <c r="Q56" s="25"/>
      <c r="R56" s="25"/>
      <c r="S56" s="25"/>
      <c r="T56" s="25"/>
      <c r="U56" s="25"/>
      <c r="V56" s="25"/>
    </row>
    <row r="57" spans="1:22" ht="14.25" x14ac:dyDescent="0.2">
      <c r="A57" s="133" t="s">
        <v>11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2"/>
      <c r="N57" s="172"/>
      <c r="O57" s="172"/>
      <c r="P57" s="172"/>
      <c r="Q57" s="172"/>
      <c r="R57" s="172"/>
      <c r="S57" s="172"/>
      <c r="T57" s="172"/>
      <c r="U57" s="172"/>
      <c r="V57" s="172"/>
    </row>
    <row r="58" spans="1:22" x14ac:dyDescent="0.2">
      <c r="N58" s="25"/>
      <c r="O58" s="25"/>
      <c r="P58" s="25"/>
      <c r="Q58" s="25"/>
      <c r="R58" s="25"/>
      <c r="S58" s="25"/>
      <c r="T58" s="25"/>
      <c r="U58" s="25"/>
      <c r="V58" s="25"/>
    </row>
    <row r="59" spans="1:22" ht="14.25" x14ac:dyDescent="0.2">
      <c r="A59" s="132" t="s">
        <v>44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6"/>
      <c r="N59" s="171"/>
      <c r="O59" s="171"/>
      <c r="P59" s="171"/>
      <c r="Q59" s="171"/>
      <c r="R59" s="171"/>
      <c r="S59" s="171"/>
      <c r="T59" s="171"/>
      <c r="U59" s="171"/>
      <c r="V59" s="171"/>
    </row>
    <row r="60" spans="1:22" ht="14.25" x14ac:dyDescent="0.2">
      <c r="A60" s="132" t="s">
        <v>17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6"/>
      <c r="N60" s="171"/>
      <c r="O60" s="171"/>
      <c r="P60" s="171"/>
      <c r="Q60" s="171"/>
      <c r="R60" s="171"/>
      <c r="S60" s="171"/>
      <c r="T60" s="171"/>
      <c r="U60" s="171"/>
      <c r="V60" s="171"/>
    </row>
    <row r="61" spans="1:22" ht="14.25" x14ac:dyDescent="0.2">
      <c r="A61" s="132" t="s">
        <v>27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6"/>
      <c r="N61" s="171"/>
      <c r="O61" s="171"/>
      <c r="P61" s="171"/>
      <c r="Q61" s="171"/>
      <c r="R61" s="171"/>
      <c r="S61" s="171"/>
      <c r="T61" s="171"/>
      <c r="U61" s="171"/>
      <c r="V61" s="171"/>
    </row>
    <row r="62" spans="1:22" ht="5.25" customHeight="1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9"/>
      <c r="O62" s="79"/>
      <c r="P62" s="79"/>
      <c r="Q62" s="79"/>
      <c r="R62" s="79"/>
      <c r="S62" s="79"/>
      <c r="T62" s="79"/>
      <c r="U62" s="79"/>
      <c r="V62" s="79"/>
    </row>
    <row r="63" spans="1:22" ht="14.25" x14ac:dyDescent="0.2">
      <c r="A63" s="123" t="s">
        <v>37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3"/>
      <c r="N63" s="168"/>
      <c r="O63" s="168"/>
      <c r="P63" s="168"/>
      <c r="Q63" s="168"/>
      <c r="R63" s="168"/>
      <c r="S63" s="168"/>
      <c r="T63" s="168"/>
      <c r="U63" s="168"/>
      <c r="V63" s="168"/>
    </row>
    <row r="64" spans="1:22" ht="14.25" x14ac:dyDescent="0.2">
      <c r="A64" s="123" t="s">
        <v>15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3"/>
      <c r="N64" s="168"/>
      <c r="O64" s="168"/>
      <c r="P64" s="168"/>
      <c r="Q64" s="168"/>
      <c r="R64" s="168"/>
      <c r="S64" s="168"/>
      <c r="T64" s="168"/>
      <c r="U64" s="168"/>
      <c r="V64" s="168"/>
    </row>
    <row r="65" spans="1:22" ht="13.5" thickBo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N65" s="25"/>
      <c r="O65" s="25"/>
      <c r="P65" s="25"/>
      <c r="Q65" s="25"/>
      <c r="R65" s="25"/>
      <c r="S65" s="25"/>
      <c r="T65" s="25"/>
      <c r="U65" s="25"/>
      <c r="V65" s="25"/>
    </row>
    <row r="66" spans="1:22" ht="12.75" customHeight="1" thickBot="1" x14ac:dyDescent="0.25">
      <c r="A66" s="7"/>
      <c r="B66" s="135" t="s">
        <v>0</v>
      </c>
      <c r="C66" s="140"/>
      <c r="D66" s="136"/>
      <c r="E66" s="173" t="s">
        <v>1</v>
      </c>
      <c r="F66" s="169"/>
      <c r="G66" s="170"/>
      <c r="H66" s="121" t="s">
        <v>7</v>
      </c>
      <c r="I66" s="130" t="s">
        <v>2</v>
      </c>
      <c r="J66" s="130" t="s">
        <v>3</v>
      </c>
      <c r="K66" s="128" t="s">
        <v>4</v>
      </c>
      <c r="N66" s="25"/>
      <c r="O66" s="27"/>
      <c r="P66" s="154"/>
      <c r="Q66" s="154"/>
      <c r="R66" s="28"/>
      <c r="S66" s="27"/>
      <c r="T66" s="27"/>
      <c r="U66" s="29"/>
      <c r="V66" s="25"/>
    </row>
    <row r="67" spans="1:22" ht="68.25" customHeight="1" thickBot="1" x14ac:dyDescent="0.25">
      <c r="A67" s="7"/>
      <c r="B67" s="137"/>
      <c r="C67" s="141"/>
      <c r="D67" s="138"/>
      <c r="E67" s="41" t="s">
        <v>12</v>
      </c>
      <c r="F67" s="20" t="s">
        <v>21</v>
      </c>
      <c r="G67" s="194" t="s">
        <v>22</v>
      </c>
      <c r="H67" s="195"/>
      <c r="I67" s="131"/>
      <c r="J67" s="131"/>
      <c r="K67" s="129"/>
      <c r="N67" s="25"/>
      <c r="O67" s="27"/>
      <c r="P67" s="30"/>
      <c r="Q67" s="30"/>
      <c r="R67" s="28"/>
      <c r="S67" s="27"/>
      <c r="T67" s="27"/>
      <c r="U67" s="29"/>
      <c r="V67" s="25"/>
    </row>
    <row r="68" spans="1:22" ht="18.75" customHeight="1" x14ac:dyDescent="0.2">
      <c r="A68" s="7"/>
      <c r="B68" s="197" t="s">
        <v>49</v>
      </c>
      <c r="C68" s="198"/>
      <c r="D68" s="199"/>
      <c r="E68" s="86">
        <v>0</v>
      </c>
      <c r="F68" s="46">
        <v>0</v>
      </c>
      <c r="G68" s="101">
        <v>0</v>
      </c>
      <c r="H68" s="48">
        <f>SUM(E68:G68)</f>
        <v>0</v>
      </c>
      <c r="I68" s="206">
        <v>3.7207175925925927E-3</v>
      </c>
      <c r="J68" s="49">
        <f>H68*$K$77</f>
        <v>0</v>
      </c>
      <c r="K68" s="49">
        <f t="shared" ref="K68:K75" si="4">I68+J68</f>
        <v>3.7207175925925927E-3</v>
      </c>
      <c r="M68" s="11"/>
      <c r="N68" s="25"/>
      <c r="O68" s="31"/>
      <c r="P68" s="32"/>
      <c r="Q68" s="32"/>
      <c r="R68" s="32"/>
      <c r="S68" s="33"/>
      <c r="T68" s="33"/>
      <c r="U68" s="33"/>
      <c r="V68" s="25"/>
    </row>
    <row r="69" spans="1:22" ht="18.75" customHeight="1" x14ac:dyDescent="0.2">
      <c r="A69" s="7"/>
      <c r="B69" s="200" t="s">
        <v>54</v>
      </c>
      <c r="C69" s="201"/>
      <c r="D69" s="202"/>
      <c r="E69" s="85">
        <v>0</v>
      </c>
      <c r="F69" s="59">
        <v>0</v>
      </c>
      <c r="G69" s="105">
        <v>0</v>
      </c>
      <c r="H69" s="72">
        <f t="shared" ref="H69:H75" si="5">SUM(E69:G69)</f>
        <v>0</v>
      </c>
      <c r="I69" s="207">
        <v>4.261805555555556E-3</v>
      </c>
      <c r="J69" s="61">
        <f>H69*$K$77</f>
        <v>0</v>
      </c>
      <c r="K69" s="61">
        <f t="shared" si="4"/>
        <v>4.261805555555556E-3</v>
      </c>
      <c r="M69" s="8"/>
      <c r="N69" s="25"/>
      <c r="O69" s="29"/>
      <c r="P69" s="32"/>
      <c r="Q69" s="32"/>
      <c r="R69" s="32"/>
      <c r="S69" s="33"/>
      <c r="T69" s="33"/>
      <c r="U69" s="33"/>
      <c r="V69" s="25"/>
    </row>
    <row r="70" spans="1:22" ht="18.75" customHeight="1" x14ac:dyDescent="0.2">
      <c r="A70" s="7"/>
      <c r="B70" s="200" t="s">
        <v>46</v>
      </c>
      <c r="C70" s="201"/>
      <c r="D70" s="202"/>
      <c r="E70" s="85">
        <v>0</v>
      </c>
      <c r="F70" s="59">
        <v>3</v>
      </c>
      <c r="G70" s="105">
        <v>3</v>
      </c>
      <c r="H70" s="72">
        <f t="shared" si="5"/>
        <v>6</v>
      </c>
      <c r="I70" s="207">
        <v>3.3692129629629627E-3</v>
      </c>
      <c r="J70" s="61">
        <f>H70*$K$77</f>
        <v>1.3888888888888887E-3</v>
      </c>
      <c r="K70" s="61">
        <f t="shared" si="4"/>
        <v>4.7581018518518519E-3</v>
      </c>
      <c r="M70" s="8"/>
      <c r="N70" s="25"/>
      <c r="O70" s="31"/>
      <c r="P70" s="32"/>
      <c r="Q70" s="32"/>
      <c r="R70" s="32"/>
      <c r="S70" s="33"/>
      <c r="T70" s="33"/>
      <c r="U70" s="33"/>
      <c r="V70" s="25"/>
    </row>
    <row r="71" spans="1:22" ht="18.75" customHeight="1" x14ac:dyDescent="0.2">
      <c r="A71" s="7"/>
      <c r="B71" s="200" t="s">
        <v>45</v>
      </c>
      <c r="C71" s="201"/>
      <c r="D71" s="202"/>
      <c r="E71" s="85">
        <v>0</v>
      </c>
      <c r="F71" s="59">
        <v>0</v>
      </c>
      <c r="G71" s="105">
        <v>0</v>
      </c>
      <c r="H71" s="72">
        <f t="shared" si="5"/>
        <v>0</v>
      </c>
      <c r="I71" s="207">
        <v>4.0401620370370374E-3</v>
      </c>
      <c r="J71" s="61">
        <f>H71*$K$77</f>
        <v>0</v>
      </c>
      <c r="K71" s="61">
        <f t="shared" si="4"/>
        <v>4.0401620370370374E-3</v>
      </c>
      <c r="M71" s="8"/>
      <c r="N71" s="25"/>
      <c r="O71" s="31"/>
      <c r="P71" s="32"/>
      <c r="Q71" s="32"/>
      <c r="R71" s="32"/>
      <c r="S71" s="33"/>
      <c r="T71" s="33"/>
      <c r="U71" s="33"/>
      <c r="V71" s="25"/>
    </row>
    <row r="72" spans="1:22" ht="18.75" customHeight="1" x14ac:dyDescent="0.2">
      <c r="A72" s="7"/>
      <c r="B72" s="200" t="s">
        <v>55</v>
      </c>
      <c r="C72" s="201"/>
      <c r="D72" s="202"/>
      <c r="E72" s="85">
        <v>0</v>
      </c>
      <c r="F72" s="59">
        <v>0</v>
      </c>
      <c r="G72" s="105">
        <v>0</v>
      </c>
      <c r="H72" s="72">
        <f t="shared" si="5"/>
        <v>0</v>
      </c>
      <c r="I72" s="207">
        <v>3.5680555555555552E-3</v>
      </c>
      <c r="J72" s="61">
        <f>H72*$K$77</f>
        <v>0</v>
      </c>
      <c r="K72" s="61">
        <f t="shared" si="4"/>
        <v>3.5680555555555552E-3</v>
      </c>
      <c r="M72" s="8"/>
      <c r="N72" s="25"/>
      <c r="O72" s="29"/>
      <c r="P72" s="32"/>
      <c r="Q72" s="32"/>
      <c r="R72" s="32"/>
      <c r="S72" s="33"/>
      <c r="T72" s="33"/>
      <c r="U72" s="33"/>
      <c r="V72" s="25"/>
    </row>
    <row r="73" spans="1:22" ht="18.75" customHeight="1" x14ac:dyDescent="0.2">
      <c r="A73" s="7"/>
      <c r="B73" s="200" t="s">
        <v>47</v>
      </c>
      <c r="C73" s="201"/>
      <c r="D73" s="202"/>
      <c r="E73" s="85">
        <v>0</v>
      </c>
      <c r="F73" s="59">
        <v>3</v>
      </c>
      <c r="G73" s="105">
        <v>3</v>
      </c>
      <c r="H73" s="72">
        <f t="shared" si="5"/>
        <v>6</v>
      </c>
      <c r="I73" s="207">
        <v>3.6744212962962959E-3</v>
      </c>
      <c r="J73" s="61">
        <f>H73*$K$77</f>
        <v>1.3888888888888887E-3</v>
      </c>
      <c r="K73" s="61">
        <f t="shared" si="4"/>
        <v>5.0633101851851846E-3</v>
      </c>
      <c r="M73" s="8"/>
      <c r="N73" s="25"/>
      <c r="O73" s="31"/>
      <c r="P73" s="32"/>
      <c r="Q73" s="32"/>
      <c r="R73" s="32"/>
      <c r="S73" s="33"/>
      <c r="T73" s="33"/>
      <c r="U73" s="33"/>
      <c r="V73" s="25"/>
    </row>
    <row r="74" spans="1:22" ht="18.75" customHeight="1" x14ac:dyDescent="0.2">
      <c r="A74" s="7"/>
      <c r="B74" s="200" t="s">
        <v>56</v>
      </c>
      <c r="C74" s="201"/>
      <c r="D74" s="202"/>
      <c r="E74" s="85">
        <v>2</v>
      </c>
      <c r="F74" s="59">
        <v>0</v>
      </c>
      <c r="G74" s="105">
        <v>0</v>
      </c>
      <c r="H74" s="72">
        <f t="shared" si="5"/>
        <v>2</v>
      </c>
      <c r="I74" s="207">
        <v>3.414351851851852E-3</v>
      </c>
      <c r="J74" s="61">
        <f>H74*$K$77</f>
        <v>4.6296296296296293E-4</v>
      </c>
      <c r="K74" s="61">
        <f t="shared" si="4"/>
        <v>3.8773148148148148E-3</v>
      </c>
      <c r="M74" s="8"/>
      <c r="N74" s="25"/>
      <c r="O74" s="31"/>
      <c r="P74" s="32"/>
      <c r="Q74" s="32"/>
      <c r="R74" s="32"/>
      <c r="S74" s="33"/>
      <c r="T74" s="33"/>
      <c r="U74" s="33"/>
      <c r="V74" s="25"/>
    </row>
    <row r="75" spans="1:22" ht="18.75" customHeight="1" thickBot="1" x14ac:dyDescent="0.25">
      <c r="A75" s="7"/>
      <c r="B75" s="203" t="s">
        <v>57</v>
      </c>
      <c r="C75" s="204"/>
      <c r="D75" s="205"/>
      <c r="E75" s="84">
        <v>0</v>
      </c>
      <c r="F75" s="50">
        <v>0</v>
      </c>
      <c r="G75" s="102">
        <v>0</v>
      </c>
      <c r="H75" s="196">
        <f t="shared" si="5"/>
        <v>0</v>
      </c>
      <c r="I75" s="208">
        <v>3.3033564814814813E-3</v>
      </c>
      <c r="J75" s="53">
        <f>H75*$K$77</f>
        <v>0</v>
      </c>
      <c r="K75" s="53">
        <f t="shared" si="4"/>
        <v>3.3033564814814813E-3</v>
      </c>
      <c r="M75" s="8"/>
      <c r="N75" s="25"/>
      <c r="O75" s="31"/>
      <c r="P75" s="32"/>
      <c r="Q75" s="32"/>
      <c r="R75" s="32"/>
      <c r="S75" s="33"/>
      <c r="T75" s="33"/>
      <c r="U75" s="33"/>
      <c r="V75" s="25"/>
    </row>
    <row r="76" spans="1:22" x14ac:dyDescent="0.2">
      <c r="B76" s="54"/>
      <c r="C76" s="54"/>
      <c r="D76" s="54"/>
      <c r="E76" s="54"/>
      <c r="F76" s="54"/>
      <c r="G76" s="54"/>
      <c r="H76" s="54"/>
      <c r="I76" s="54"/>
      <c r="J76" s="54"/>
      <c r="K76" s="54"/>
      <c r="M76" s="8"/>
      <c r="N76" s="25"/>
      <c r="O76" s="25"/>
      <c r="P76" s="25"/>
      <c r="Q76" s="25"/>
      <c r="R76" s="25"/>
      <c r="S76" s="25"/>
      <c r="T76" s="25"/>
      <c r="U76" s="25"/>
      <c r="V76" s="25"/>
    </row>
    <row r="77" spans="1:22" ht="12.75" customHeight="1" x14ac:dyDescent="0.2">
      <c r="B77" s="65"/>
      <c r="C77" s="66"/>
      <c r="D77" s="66"/>
      <c r="E77" s="66"/>
      <c r="F77" s="66"/>
      <c r="G77" s="66"/>
      <c r="H77" s="66"/>
      <c r="I77" s="66"/>
      <c r="J77" s="67" t="s">
        <v>16</v>
      </c>
      <c r="K77" s="44">
        <v>2.3148148148148146E-4</v>
      </c>
      <c r="M77"/>
      <c r="N77" s="25"/>
      <c r="O77" s="27"/>
      <c r="P77" s="29"/>
      <c r="Q77" s="29"/>
      <c r="R77" s="29"/>
      <c r="S77" s="29"/>
      <c r="T77" s="34"/>
      <c r="U77" s="35"/>
      <c r="V77" s="25"/>
    </row>
    <row r="78" spans="1:22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N78" s="25"/>
      <c r="O78" s="29"/>
      <c r="P78" s="29"/>
      <c r="Q78" s="29"/>
      <c r="R78" s="29"/>
      <c r="S78" s="29"/>
      <c r="T78" s="29"/>
      <c r="U78" s="29"/>
      <c r="V78" s="25"/>
    </row>
    <row r="79" spans="1:22" x14ac:dyDescent="0.2">
      <c r="C79" s="1"/>
      <c r="D79" s="1"/>
      <c r="E79" s="1"/>
      <c r="F79" s="1"/>
      <c r="G79" s="1"/>
      <c r="H79" s="1"/>
      <c r="I79" s="213" t="s">
        <v>8</v>
      </c>
      <c r="J79" s="213"/>
      <c r="K79" s="22" t="s">
        <v>50</v>
      </c>
      <c r="L79" s="1"/>
      <c r="N79" s="25"/>
      <c r="O79" s="25"/>
      <c r="P79" s="36"/>
      <c r="Q79" s="36"/>
      <c r="R79" s="36"/>
      <c r="S79" s="167"/>
      <c r="T79" s="167"/>
      <c r="U79" s="36"/>
      <c r="V79" s="36"/>
    </row>
    <row r="80" spans="1:22" x14ac:dyDescent="0.2">
      <c r="C80" s="1"/>
      <c r="D80" s="1"/>
      <c r="E80" s="1"/>
      <c r="F80" s="1"/>
      <c r="G80" s="1"/>
      <c r="H80" s="1"/>
      <c r="I80" s="213" t="s">
        <v>36</v>
      </c>
      <c r="J80" s="213"/>
      <c r="K80" s="22" t="s">
        <v>33</v>
      </c>
      <c r="L80" s="22"/>
      <c r="N80" s="25"/>
      <c r="O80" s="25"/>
      <c r="P80" s="36"/>
      <c r="Q80" s="36"/>
      <c r="R80" s="36"/>
      <c r="S80" s="167"/>
      <c r="T80" s="167"/>
      <c r="U80" s="37"/>
      <c r="V80" s="37"/>
    </row>
    <row r="81" spans="1:22" x14ac:dyDescent="0.2"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6"/>
      <c r="O82" s="36"/>
      <c r="P82" s="36"/>
      <c r="Q82" s="36"/>
      <c r="R82" s="36"/>
      <c r="S82" s="36"/>
      <c r="T82" s="36"/>
      <c r="U82" s="36"/>
      <c r="V82" s="36"/>
    </row>
    <row r="83" spans="1:22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">
      <c r="N84" s="25"/>
      <c r="O84" s="25"/>
      <c r="P84" s="25"/>
      <c r="Q84" s="25"/>
      <c r="R84" s="25"/>
      <c r="S84" s="25"/>
      <c r="T84" s="25"/>
      <c r="U84" s="25"/>
      <c r="V84" s="25"/>
    </row>
  </sheetData>
  <mergeCells count="72">
    <mergeCell ref="B75:D75"/>
    <mergeCell ref="B74:D74"/>
    <mergeCell ref="A2:L2"/>
    <mergeCell ref="N2:V2"/>
    <mergeCell ref="A4:L4"/>
    <mergeCell ref="N4:V4"/>
    <mergeCell ref="A6:L6"/>
    <mergeCell ref="N6:V6"/>
    <mergeCell ref="A7:L7"/>
    <mergeCell ref="N7:V7"/>
    <mergeCell ref="A8:L8"/>
    <mergeCell ref="N8:V8"/>
    <mergeCell ref="A10:L10"/>
    <mergeCell ref="N10:V10"/>
    <mergeCell ref="A11:L11"/>
    <mergeCell ref="N11:V11"/>
    <mergeCell ref="B13:B14"/>
    <mergeCell ref="C13:G13"/>
    <mergeCell ref="H13:H14"/>
    <mergeCell ref="I13:I14"/>
    <mergeCell ref="J13:J14"/>
    <mergeCell ref="K13:K14"/>
    <mergeCell ref="O13:O14"/>
    <mergeCell ref="P13:Q13"/>
    <mergeCell ref="P21:Q21"/>
    <mergeCell ref="R13:R14"/>
    <mergeCell ref="S13:S14"/>
    <mergeCell ref="T13:T14"/>
    <mergeCell ref="U13:U14"/>
    <mergeCell ref="P14:Q14"/>
    <mergeCell ref="P15:Q15"/>
    <mergeCell ref="P16:Q16"/>
    <mergeCell ref="P17:Q17"/>
    <mergeCell ref="P18:Q18"/>
    <mergeCell ref="P19:Q19"/>
    <mergeCell ref="P20:Q20"/>
    <mergeCell ref="P22:Q22"/>
    <mergeCell ref="I26:J26"/>
    <mergeCell ref="S26:T26"/>
    <mergeCell ref="I27:J27"/>
    <mergeCell ref="S27:T27"/>
    <mergeCell ref="A55:L55"/>
    <mergeCell ref="N55:V55"/>
    <mergeCell ref="A57:L57"/>
    <mergeCell ref="N57:V57"/>
    <mergeCell ref="A59:L59"/>
    <mergeCell ref="N59:V59"/>
    <mergeCell ref="A60:L60"/>
    <mergeCell ref="N60:V60"/>
    <mergeCell ref="A61:L61"/>
    <mergeCell ref="N61:V61"/>
    <mergeCell ref="A63:L63"/>
    <mergeCell ref="N63:V63"/>
    <mergeCell ref="B73:D73"/>
    <mergeCell ref="A64:L64"/>
    <mergeCell ref="N64:V64"/>
    <mergeCell ref="I66:I67"/>
    <mergeCell ref="J66:J67"/>
    <mergeCell ref="K66:K67"/>
    <mergeCell ref="P66:Q66"/>
    <mergeCell ref="E66:G66"/>
    <mergeCell ref="H66:H67"/>
    <mergeCell ref="B66:D67"/>
    <mergeCell ref="I79:J79"/>
    <mergeCell ref="S79:T79"/>
    <mergeCell ref="I80:J80"/>
    <mergeCell ref="S80:T80"/>
    <mergeCell ref="B72:D72"/>
    <mergeCell ref="B71:D71"/>
    <mergeCell ref="B70:D70"/>
    <mergeCell ref="B69:D69"/>
    <mergeCell ref="B68:D68"/>
  </mergeCells>
  <pageMargins left="0.11811023622047245" right="0.11811023622047245" top="0" bottom="0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Jauniai Kalnai</vt:lpstr>
      <vt:lpstr>Jaunučiai Kalnai</vt:lpstr>
      <vt:lpstr>Jauniai Pėstieji</vt:lpstr>
      <vt:lpstr>Jaunučiai Pėstieji</vt:lpstr>
      <vt:lpstr>Vaikai</vt:lpstr>
      <vt:lpstr>Vaikai 2007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</dc:creator>
  <cp:lastModifiedBy>chemija0</cp:lastModifiedBy>
  <cp:lastPrinted>2018-02-17T14:01:08Z</cp:lastPrinted>
  <dcterms:created xsi:type="dcterms:W3CDTF">2006-02-06T17:16:18Z</dcterms:created>
  <dcterms:modified xsi:type="dcterms:W3CDTF">2018-02-17T15:02:29Z</dcterms:modified>
</cp:coreProperties>
</file>