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520" yWindow="465" windowWidth="20730" windowHeight="11640"/>
  </bookViews>
  <sheets>
    <sheet name="PRADINUKAI" sheetId="10" r:id="rId1"/>
    <sheet name="VAIKAI" sheetId="7" r:id="rId2"/>
    <sheet name="JAUNUČIAI" sheetId="4" r:id="rId3"/>
    <sheet name="JAUNIAI 1" sheetId="9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" i="10" l="1"/>
  <c r="O9" i="10" s="1"/>
  <c r="M8" i="10"/>
  <c r="N8" i="10" s="1"/>
  <c r="O8" i="10" s="1"/>
  <c r="M9" i="10"/>
  <c r="M10" i="10"/>
  <c r="N10" i="10" s="1"/>
  <c r="O10" i="10" s="1"/>
  <c r="M10" i="7"/>
  <c r="N10" i="7" s="1"/>
  <c r="O10" i="7" s="1"/>
  <c r="A4" i="9" l="1"/>
  <c r="A3" i="4"/>
  <c r="O7" i="4"/>
  <c r="P7" i="4" s="1"/>
  <c r="Q7" i="4" s="1"/>
  <c r="O8" i="4"/>
  <c r="P8" i="4" s="1"/>
  <c r="Q8" i="4" s="1"/>
  <c r="O9" i="4"/>
  <c r="P9" i="4" s="1"/>
  <c r="Q9" i="4" s="1"/>
  <c r="M8" i="7" l="1"/>
  <c r="N8" i="9" l="1"/>
  <c r="N7" i="9"/>
  <c r="O7" i="9" s="1"/>
  <c r="P7" i="9" s="1"/>
  <c r="M9" i="7"/>
  <c r="M7" i="7"/>
  <c r="M7" i="10"/>
  <c r="N9" i="7" l="1"/>
  <c r="N8" i="7"/>
  <c r="N7" i="7"/>
  <c r="N7" i="10" l="1"/>
  <c r="O7" i="10" s="1"/>
  <c r="O8" i="7" l="1"/>
  <c r="O9" i="7"/>
  <c r="O8" i="9"/>
  <c r="P8" i="9" s="1"/>
  <c r="O7" i="7" l="1"/>
</calcChain>
</file>

<file path=xl/sharedStrings.xml><?xml version="1.0" encoding="utf-8"?>
<sst xmlns="http://schemas.openxmlformats.org/spreadsheetml/2006/main" count="125" uniqueCount="48">
  <si>
    <t>Eil.nr.</t>
  </si>
  <si>
    <t>Komandos pavadinimas</t>
  </si>
  <si>
    <t>Laikas</t>
  </si>
  <si>
    <t>Baudų laikas</t>
  </si>
  <si>
    <t>Bendras laikas</t>
  </si>
  <si>
    <t>Vieta</t>
  </si>
  <si>
    <t>Paskelbimo laikas:</t>
  </si>
  <si>
    <t>Vyr. varžybų teisėjas: Marius Juškevičius</t>
  </si>
  <si>
    <t>Baudų skaičius</t>
  </si>
  <si>
    <t>KOMANDINIŲ TURIZMO TECHNIKOS VARŽYBŲ REZULTATAI</t>
  </si>
  <si>
    <t>1 bauda =  30 S</t>
  </si>
  <si>
    <t>1 bauda = 30 s.</t>
  </si>
  <si>
    <t>Šalies mokinių turizmo technikos varžybos</t>
  </si>
  <si>
    <r>
      <rPr>
        <b/>
        <i/>
        <sz val="14"/>
        <color theme="1"/>
        <rFont val="Times New Roman"/>
        <family val="1"/>
      </rPr>
      <t>Jaunučių</t>
    </r>
    <r>
      <rPr>
        <i/>
        <sz val="14"/>
        <color theme="1"/>
        <rFont val="Times New Roman"/>
        <family val="1"/>
      </rPr>
      <t xml:space="preserve"> amžiaus grupės protokolas </t>
    </r>
  </si>
  <si>
    <r>
      <rPr>
        <b/>
        <i/>
        <sz val="14"/>
        <color theme="1"/>
        <rFont val="Times New Roman"/>
        <family val="1"/>
      </rPr>
      <t>Pradinukų</t>
    </r>
    <r>
      <rPr>
        <i/>
        <sz val="14"/>
        <color theme="1"/>
        <rFont val="Times New Roman"/>
        <family val="1"/>
      </rPr>
      <t xml:space="preserve"> amžiaus grupės protokolas </t>
    </r>
  </si>
  <si>
    <r>
      <rPr>
        <b/>
        <i/>
        <sz val="14"/>
        <color theme="1"/>
        <rFont val="Times New Roman"/>
        <family val="1"/>
      </rPr>
      <t xml:space="preserve">Jaunių </t>
    </r>
    <r>
      <rPr>
        <i/>
        <sz val="14"/>
        <color theme="1"/>
        <rFont val="Times New Roman"/>
        <family val="1"/>
      </rPr>
      <t>amžiaus grupės protokolas</t>
    </r>
  </si>
  <si>
    <t>TRAVERSAS</t>
  </si>
  <si>
    <t>MAZGAI</t>
  </si>
  <si>
    <t>ORO PERKĖLA</t>
  </si>
  <si>
    <t>NUSILEIDIMAS</t>
  </si>
  <si>
    <t>PAKILIMAS</t>
  </si>
  <si>
    <t>1 bauda = 30s</t>
  </si>
  <si>
    <t>Eil. nr.</t>
  </si>
  <si>
    <t xml:space="preserve"> </t>
  </si>
  <si>
    <t>LYGIAGRETĖS</t>
  </si>
  <si>
    <t>TURĖKLAS</t>
  </si>
  <si>
    <r>
      <rPr>
        <b/>
        <i/>
        <sz val="14"/>
        <color theme="1"/>
        <rFont val="Times New Roman"/>
        <family val="1"/>
      </rPr>
      <t>Vaikų</t>
    </r>
    <r>
      <rPr>
        <i/>
        <sz val="14"/>
        <color theme="1"/>
        <rFont val="Times New Roman"/>
        <family val="1"/>
      </rPr>
      <t xml:space="preserve"> amžiaus grupės protokolas </t>
    </r>
  </si>
  <si>
    <t xml:space="preserve">VIRVĖS MARKIRAVIMAS </t>
  </si>
  <si>
    <t>"AUKSINIS RUDUO 2021"</t>
  </si>
  <si>
    <t>Vyr. sekretorė: Jurgita šeštokaitė</t>
  </si>
  <si>
    <t>BUOMAS</t>
  </si>
  <si>
    <t>PELKĖ</t>
  </si>
  <si>
    <r>
      <rPr>
        <b/>
        <sz val="12"/>
        <rFont val="Times New Roman"/>
        <family val="1"/>
        <charset val="186"/>
      </rPr>
      <t>PANEVĖŽIO RAJONO RAGUVOS GIMNAZIJA</t>
    </r>
    <r>
      <rPr>
        <sz val="12"/>
        <rFont val="Times New Roman"/>
        <family val="1"/>
      </rPr>
      <t xml:space="preserve"> (Miražas Kupčinskas, Dangė Kupčinskaitė, Eglė Dranickaitė, Gabrielė Padelevičiūtė)</t>
    </r>
  </si>
  <si>
    <r>
      <rPr>
        <b/>
        <sz val="12"/>
        <rFont val="Times New Roman"/>
        <family val="1"/>
        <charset val="186"/>
      </rPr>
      <t>PANEVĖŽIO MOKSLEIVIŲ NAMŲ "KLAJŪNAS"</t>
    </r>
    <r>
      <rPr>
        <sz val="12"/>
        <rFont val="Times New Roman"/>
        <family val="1"/>
      </rPr>
      <t xml:space="preserve">  (Lukas Žukauskas, Ovidijus Burba, Emilija Staškevičiūtė, Gustė Grubinskaitė)</t>
    </r>
  </si>
  <si>
    <r>
      <rPr>
        <b/>
        <sz val="12"/>
        <rFont val="Times New Roman"/>
        <family val="1"/>
        <charset val="186"/>
      </rPr>
      <t xml:space="preserve">VILNIAUS JTC -"ŽYGŪNIETIS"  </t>
    </r>
    <r>
      <rPr>
        <sz val="12"/>
        <rFont val="Times New Roman"/>
        <family val="1"/>
      </rPr>
      <t xml:space="preserve">                          (Inesa Chmilkevičiūtė, Gintarė Tomkevičiūtė, Rusnė Baranauskaitė, Liutauras Korla )</t>
    </r>
  </si>
  <si>
    <r>
      <rPr>
        <b/>
        <sz val="12"/>
        <rFont val="Times New Roman"/>
        <family val="1"/>
        <charset val="186"/>
      </rPr>
      <t>PANEVĖŽIO MOKSLEIVIŲ NAMŲ "KLAJŪNAS" II</t>
    </r>
    <r>
      <rPr>
        <sz val="12"/>
        <rFont val="Times New Roman"/>
        <family val="1"/>
        <charset val="186"/>
      </rPr>
      <t xml:space="preserve"> (Liepa Narbutaitė, Titas Kištaponis, Medeina Gokaitė, Vilius Mikelevičius)</t>
    </r>
  </si>
  <si>
    <r>
      <rPr>
        <b/>
        <sz val="12"/>
        <rFont val="Times New Roman"/>
        <family val="1"/>
        <charset val="186"/>
      </rPr>
      <t>VILNIAUS JAUNŲJŲ TURISTŲ CENTRAS "Rimiečiai"</t>
    </r>
    <r>
      <rPr>
        <sz val="12"/>
        <rFont val="Times New Roman"/>
        <family val="1"/>
        <charset val="186"/>
      </rPr>
      <t xml:space="preserve"> (Sviatoslav Kniazev, Evija Kutkutė, Gabija Zavackaitė, Simonas Raškauskas)</t>
    </r>
  </si>
  <si>
    <r>
      <rPr>
        <b/>
        <sz val="12"/>
        <rFont val="Times New Roman"/>
        <family val="1"/>
        <charset val="186"/>
      </rPr>
      <t>PANEVĖŽIO MOKSLEIVIŲ NAMŲ "KLAJŪNAS" I</t>
    </r>
    <r>
      <rPr>
        <sz val="12"/>
        <rFont val="Times New Roman"/>
        <family val="1"/>
        <charset val="186"/>
      </rPr>
      <t xml:space="preserve"> (Roneta Nerlikaitė, Deimantė Samulonytė, Mantas Samulonis,Nikolė Narkevičiūtė )</t>
    </r>
  </si>
  <si>
    <r>
      <rPr>
        <b/>
        <sz val="12"/>
        <rFont val="Times New Roman"/>
        <family val="1"/>
        <charset val="186"/>
      </rPr>
      <t>VILNIAUS JAUNŲJŲ TURISTŲ CENTRAS</t>
    </r>
    <r>
      <rPr>
        <sz val="12"/>
        <rFont val="Times New Roman"/>
        <family val="1"/>
        <charset val="186"/>
      </rPr>
      <t xml:space="preserve">                        (Greta Kuzminskaitė, Bernadeta Stanaitytė, Gabrielė Malevskytė, Normantas Balnaitis)</t>
    </r>
  </si>
  <si>
    <r>
      <rPr>
        <b/>
        <sz val="12"/>
        <rFont val="Times New Roman"/>
        <family val="1"/>
        <charset val="186"/>
      </rPr>
      <t>"RINKTINĖ"</t>
    </r>
    <r>
      <rPr>
        <sz val="12"/>
        <rFont val="Times New Roman"/>
        <family val="1"/>
        <charset val="186"/>
      </rPr>
      <t xml:space="preserve">                                                             (Melita Kalvaitytė, Kristina Bubnytė, Atėnė Narkevičiūtė, Meida )</t>
    </r>
  </si>
  <si>
    <r>
      <rPr>
        <b/>
        <sz val="12"/>
        <rFont val="Times New Roman"/>
        <family val="1"/>
        <charset val="186"/>
      </rPr>
      <t>PANEVĖŽIO RAJONO RAGUVOS GIMNAZIJA I</t>
    </r>
    <r>
      <rPr>
        <sz val="12"/>
        <rFont val="Times New Roman"/>
        <family val="1"/>
        <charset val="186"/>
      </rPr>
      <t xml:space="preserve"> (Tauras Kupčinskas, Algirdas Kaminskas, Domininkas Kuoja, Justas Mulevičius)  </t>
    </r>
  </si>
  <si>
    <r>
      <rPr>
        <b/>
        <sz val="12"/>
        <rFont val="Times New Roman"/>
        <family val="1"/>
        <charset val="186"/>
      </rPr>
      <t xml:space="preserve">VILNIAUS JTC -"ŽYGŪNIETIS"   </t>
    </r>
    <r>
      <rPr>
        <sz val="12"/>
        <rFont val="Times New Roman"/>
        <family val="1"/>
        <charset val="186"/>
      </rPr>
      <t xml:space="preserve">                             (Jonas Juškevičius, Miglė Šarauskaitė, Ainius Šarauskas, Ugnė  Šugalskytė) </t>
    </r>
  </si>
  <si>
    <r>
      <rPr>
        <b/>
        <sz val="12"/>
        <rFont val="Times New Roman"/>
        <family val="1"/>
        <charset val="186"/>
      </rPr>
      <t>PANEVĖŽIO RAJONO RAGUVOS GIMNAZIJA II</t>
    </r>
    <r>
      <rPr>
        <sz val="12"/>
        <rFont val="Times New Roman"/>
        <family val="1"/>
        <charset val="186"/>
      </rPr>
      <t xml:space="preserve"> ( Titas Kizys, Emilis Kizys, Titas Acevičius, Aleksandra Pupkova, Odeta Juškaitė)</t>
    </r>
  </si>
  <si>
    <r>
      <rPr>
        <b/>
        <sz val="12"/>
        <rFont val="Times New Roman"/>
        <family val="1"/>
        <charset val="186"/>
      </rPr>
      <t>KĖDAINIŲ R. AKADEMIJOS GIMNAZIJA</t>
    </r>
    <r>
      <rPr>
        <sz val="12"/>
        <rFont val="Times New Roman"/>
        <family val="1"/>
        <charset val="186"/>
      </rPr>
      <t xml:space="preserve">                            (Linas Majauska,  Dovydas Pugalskis, Lijana Chmilkevičiūtė, Ernesta Martišiūtė) </t>
    </r>
  </si>
  <si>
    <r>
      <rPr>
        <b/>
        <sz val="12"/>
        <rFont val="Times New Roman"/>
        <family val="1"/>
        <charset val="186"/>
      </rPr>
      <t>PANEVĖŽIO MOKSLEIVIŲ NAMŲ "KLAJŪNAS"</t>
    </r>
    <r>
      <rPr>
        <sz val="12"/>
        <rFont val="Times New Roman"/>
        <family val="1"/>
        <charset val="186"/>
      </rPr>
      <t xml:space="preserve"> (Augustė Ostrauskaitė,Osvaldas Kiburys, Mantvydas Bambonas, Edvinas Bareikis)</t>
    </r>
  </si>
  <si>
    <t>II</t>
  </si>
  <si>
    <t>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</si>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</sst>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4"/>
      <color rgb="FFFF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7" fontId="1" fillId="0" borderId="1" xfId="0" applyNumberFormat="1" applyFont="1" applyBorder="1" applyAlignment="1">
      <alignment horizontal="center"/>
    </xf>
    <xf numFmtId="47" fontId="1" fillId="0" borderId="0" xfId="0" applyNumberFormat="1" applyFont="1" applyBorder="1" applyAlignment="1">
      <alignment horizontal="center"/>
    </xf>
    <xf numFmtId="47" fontId="1" fillId="0" borderId="0" xfId="0" applyNumberFormat="1" applyFont="1" applyBorder="1"/>
    <xf numFmtId="47" fontId="0" fillId="0" borderId="0" xfId="0" applyNumberFormat="1"/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12" fillId="0" borderId="0" xfId="0" applyFo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7" fontId="1" fillId="0" borderId="1" xfId="0" applyNumberFormat="1" applyFont="1" applyBorder="1" applyAlignment="1">
      <alignment horizontal="center" vertical="center"/>
    </xf>
    <xf numFmtId="0" fontId="12" fillId="0" borderId="0" xfId="0" applyFont="1" applyBorder="1"/>
    <xf numFmtId="47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7" fontId="1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Border="1" applyAlignment="1"/>
    <xf numFmtId="0" fontId="9" fillId="0" borderId="0" xfId="0" applyFont="1" applyBorder="1" applyAlignment="1"/>
    <xf numFmtId="0" fontId="5" fillId="0" borderId="0" xfId="0" applyFont="1" applyBorder="1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7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5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 textRotation="90"/>
    </xf>
    <xf numFmtId="0" fontId="16" fillId="0" borderId="1" xfId="0" applyFont="1" applyBorder="1" applyAlignment="1">
      <alignment horizontal="center" vertical="center" textRotation="90"/>
    </xf>
    <xf numFmtId="0" fontId="17" fillId="2" borderId="1" xfId="0" applyFont="1" applyFill="1" applyBorder="1" applyAlignment="1">
      <alignment horizontal="center" vertical="center" textRotation="90"/>
    </xf>
    <xf numFmtId="0" fontId="11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textRotation="90"/>
    </xf>
    <xf numFmtId="0" fontId="18" fillId="2" borderId="1" xfId="0" applyFont="1" applyFill="1" applyBorder="1" applyAlignment="1">
      <alignment horizontal="center" vertical="center" textRotation="90"/>
    </xf>
    <xf numFmtId="0" fontId="1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workbookViewId="0">
      <selection activeCell="H22" sqref="H22"/>
    </sheetView>
  </sheetViews>
  <sheetFormatPr defaultRowHeight="15.75" x14ac:dyDescent="0.25"/>
  <cols>
    <col min="1" max="1" width="4.28515625" style="23" customWidth="1"/>
    <col min="2" max="2" width="51.85546875" style="5" customWidth="1"/>
    <col min="3" max="3" width="4.42578125" style="5" customWidth="1"/>
    <col min="4" max="4" width="4.140625" style="5" customWidth="1"/>
    <col min="5" max="5" width="4.7109375" style="6" customWidth="1"/>
    <col min="6" max="6" width="4.42578125" style="6" customWidth="1"/>
    <col min="7" max="11" width="4.7109375" style="5" customWidth="1"/>
    <col min="12" max="12" width="8.85546875" style="5" customWidth="1"/>
    <col min="13" max="13" width="4.85546875" style="5" customWidth="1"/>
    <col min="14" max="14" width="9.28515625" style="5" customWidth="1"/>
    <col min="15" max="15" width="8.85546875" style="5" customWidth="1"/>
    <col min="16" max="16" width="3.85546875" style="5" customWidth="1"/>
    <col min="17" max="19" width="9.140625" style="5"/>
  </cols>
  <sheetData>
    <row r="1" spans="1:21" ht="18.75" x14ac:dyDescent="0.3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43"/>
      <c r="Q1" s="43"/>
      <c r="R1" s="43"/>
      <c r="S1" s="43"/>
      <c r="T1" s="43"/>
      <c r="U1" s="43"/>
    </row>
    <row r="2" spans="1:21" ht="18.75" x14ac:dyDescent="0.3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44"/>
      <c r="Q2" s="44"/>
      <c r="R2" s="44"/>
      <c r="S2" s="44"/>
      <c r="T2" s="44"/>
      <c r="U2" s="44"/>
    </row>
    <row r="3" spans="1:21" ht="18.75" x14ac:dyDescent="0.3">
      <c r="A3" s="59" t="s">
        <v>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45"/>
      <c r="R3" s="45"/>
      <c r="S3" s="45"/>
      <c r="T3" s="45"/>
      <c r="U3" s="45"/>
    </row>
    <row r="4" spans="1:21" ht="18.75" x14ac:dyDescent="0.3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45"/>
      <c r="R4" s="45"/>
      <c r="S4" s="45"/>
      <c r="T4" s="45"/>
      <c r="U4" s="45"/>
    </row>
    <row r="5" spans="1:21" ht="19.5" x14ac:dyDescent="0.35">
      <c r="A5" s="60" t="s">
        <v>14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47"/>
      <c r="R5" s="47"/>
      <c r="S5" s="47"/>
      <c r="T5" s="47"/>
      <c r="U5" s="47"/>
    </row>
    <row r="6" spans="1:21" s="19" customFormat="1" ht="98.25" customHeight="1" x14ac:dyDescent="0.25">
      <c r="A6" s="30" t="s">
        <v>0</v>
      </c>
      <c r="B6" s="22" t="s">
        <v>23</v>
      </c>
      <c r="C6" s="66" t="s">
        <v>31</v>
      </c>
      <c r="D6" s="66" t="s">
        <v>19</v>
      </c>
      <c r="E6" s="67" t="s">
        <v>25</v>
      </c>
      <c r="F6" s="66" t="s">
        <v>30</v>
      </c>
      <c r="G6" s="66" t="s">
        <v>16</v>
      </c>
      <c r="H6" s="67" t="s">
        <v>17</v>
      </c>
      <c r="I6" s="66" t="s">
        <v>18</v>
      </c>
      <c r="J6" s="67" t="s">
        <v>16</v>
      </c>
      <c r="K6" s="67" t="s">
        <v>20</v>
      </c>
      <c r="L6" s="31" t="s">
        <v>2</v>
      </c>
      <c r="M6" s="31" t="s">
        <v>8</v>
      </c>
      <c r="N6" s="31" t="s">
        <v>3</v>
      </c>
      <c r="O6" s="31" t="s">
        <v>4</v>
      </c>
      <c r="P6" s="31" t="s">
        <v>5</v>
      </c>
      <c r="Q6" s="38"/>
      <c r="R6" s="38"/>
    </row>
    <row r="7" spans="1:21" ht="47.25" customHeight="1" x14ac:dyDescent="0.25">
      <c r="A7" s="20">
        <v>1</v>
      </c>
      <c r="B7" s="26" t="s">
        <v>39</v>
      </c>
      <c r="C7" s="4">
        <v>6</v>
      </c>
      <c r="D7" s="4">
        <v>3</v>
      </c>
      <c r="E7" s="4"/>
      <c r="F7" s="4">
        <v>3</v>
      </c>
      <c r="G7" s="4"/>
      <c r="H7" s="4"/>
      <c r="I7" s="4">
        <v>7</v>
      </c>
      <c r="J7" s="4"/>
      <c r="K7" s="4"/>
      <c r="L7" s="8">
        <v>1.0472337962962963E-2</v>
      </c>
      <c r="M7" s="4">
        <f>SUM(C7:K7)</f>
        <v>19</v>
      </c>
      <c r="N7" s="8">
        <f>M7*0.3*0.00115741</f>
        <v>6.5972370000000006E-3</v>
      </c>
      <c r="O7" s="8">
        <f t="shared" ref="O7:O10" si="0">L7+N7</f>
        <v>1.7069574962962963E-2</v>
      </c>
      <c r="P7" s="13" t="s">
        <v>47</v>
      </c>
      <c r="Q7"/>
      <c r="R7"/>
      <c r="S7"/>
    </row>
    <row r="8" spans="1:21" ht="47.25" customHeight="1" x14ac:dyDescent="0.25">
      <c r="A8" s="20"/>
      <c r="B8" s="26" t="s">
        <v>40</v>
      </c>
      <c r="C8" s="4">
        <v>2</v>
      </c>
      <c r="D8" s="4" t="s">
        <v>23</v>
      </c>
      <c r="E8" s="4"/>
      <c r="F8" s="4"/>
      <c r="G8" s="4"/>
      <c r="H8" s="4"/>
      <c r="I8" s="4">
        <v>3</v>
      </c>
      <c r="J8" s="4"/>
      <c r="K8" s="4"/>
      <c r="L8" s="8">
        <v>7.3662037037037038E-3</v>
      </c>
      <c r="M8" s="4">
        <f t="shared" ref="M8:M10" si="1">SUM(C8:K8)</f>
        <v>5</v>
      </c>
      <c r="N8" s="8">
        <f t="shared" ref="N8:N10" si="2">M8*0.3*0.00115741</f>
        <v>1.7361149999999999E-3</v>
      </c>
      <c r="O8" s="8">
        <f t="shared" si="0"/>
        <v>9.1023187037037045E-3</v>
      </c>
      <c r="P8" s="13" t="s">
        <v>45</v>
      </c>
      <c r="Q8"/>
      <c r="R8"/>
      <c r="S8"/>
    </row>
    <row r="9" spans="1:21" ht="47.25" customHeight="1" x14ac:dyDescent="0.25">
      <c r="A9" s="20"/>
      <c r="B9" s="26" t="s">
        <v>41</v>
      </c>
      <c r="C9" s="4" t="s">
        <v>23</v>
      </c>
      <c r="D9" s="4" t="s">
        <v>23</v>
      </c>
      <c r="E9" s="4"/>
      <c r="F9" s="4"/>
      <c r="G9" s="4"/>
      <c r="H9" s="4"/>
      <c r="I9" s="4"/>
      <c r="J9" s="4"/>
      <c r="K9" s="4"/>
      <c r="L9" s="8">
        <v>6.0947916666666676E-3</v>
      </c>
      <c r="M9" s="4">
        <f t="shared" si="1"/>
        <v>0</v>
      </c>
      <c r="N9" s="8">
        <f t="shared" si="2"/>
        <v>0</v>
      </c>
      <c r="O9" s="8">
        <f t="shared" si="0"/>
        <v>6.0947916666666676E-3</v>
      </c>
      <c r="P9" s="13" t="s">
        <v>46</v>
      </c>
      <c r="Q9"/>
      <c r="R9"/>
      <c r="S9"/>
    </row>
    <row r="10" spans="1:21" ht="49.5" customHeight="1" x14ac:dyDescent="0.25">
      <c r="A10" s="20">
        <v>3</v>
      </c>
      <c r="B10" s="65" t="s">
        <v>42</v>
      </c>
      <c r="C10" s="4">
        <v>10</v>
      </c>
      <c r="D10" s="4">
        <v>2</v>
      </c>
      <c r="E10" s="4">
        <v>4</v>
      </c>
      <c r="F10" s="4"/>
      <c r="G10" s="4">
        <v>6</v>
      </c>
      <c r="H10" s="4">
        <v>2</v>
      </c>
      <c r="I10" s="4"/>
      <c r="J10" s="4"/>
      <c r="K10" s="4"/>
      <c r="L10" s="8">
        <v>1.0758912037037037E-2</v>
      </c>
      <c r="M10" s="4">
        <f t="shared" si="1"/>
        <v>24</v>
      </c>
      <c r="N10" s="8">
        <f t="shared" si="2"/>
        <v>8.3333519999999987E-3</v>
      </c>
      <c r="O10" s="8">
        <f t="shared" si="0"/>
        <v>1.9092264037037038E-2</v>
      </c>
      <c r="P10" s="13">
        <v>4</v>
      </c>
      <c r="Q10"/>
      <c r="R10"/>
      <c r="S10"/>
    </row>
    <row r="12" spans="1:21" x14ac:dyDescent="0.25">
      <c r="B12" s="3" t="s">
        <v>29</v>
      </c>
      <c r="M12" s="5" t="s">
        <v>6</v>
      </c>
    </row>
    <row r="13" spans="1:21" x14ac:dyDescent="0.25">
      <c r="B13" s="3"/>
    </row>
    <row r="14" spans="1:21" x14ac:dyDescent="0.25">
      <c r="B14" s="3" t="s">
        <v>7</v>
      </c>
      <c r="M14" s="5" t="s">
        <v>10</v>
      </c>
    </row>
    <row r="15" spans="1:21" x14ac:dyDescent="0.25">
      <c r="B15" s="3"/>
      <c r="C15" s="3"/>
      <c r="D15" s="3"/>
      <c r="E15" s="7"/>
      <c r="F15" s="7"/>
      <c r="G15" s="3"/>
      <c r="H15" s="3"/>
      <c r="I15" s="3"/>
      <c r="J15" s="3"/>
      <c r="K15" s="3"/>
      <c r="L15" s="3"/>
      <c r="M15" s="3"/>
      <c r="N15" s="3"/>
      <c r="O15" s="10"/>
      <c r="P15" s="3"/>
      <c r="Q15" s="10"/>
    </row>
    <row r="16" spans="1:21" x14ac:dyDescent="0.25">
      <c r="B16" s="3"/>
    </row>
    <row r="17" spans="2:2" x14ac:dyDescent="0.25">
      <c r="B17" s="3"/>
    </row>
    <row r="18" spans="2:2" x14ac:dyDescent="0.25">
      <c r="B18" s="3"/>
    </row>
  </sheetData>
  <mergeCells count="5">
    <mergeCell ref="A1:O1"/>
    <mergeCell ref="A2:O2"/>
    <mergeCell ref="A3:P3"/>
    <mergeCell ref="A4:P4"/>
    <mergeCell ref="A5:P5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P7" sqref="P7"/>
    </sheetView>
  </sheetViews>
  <sheetFormatPr defaultRowHeight="15.75" x14ac:dyDescent="0.25"/>
  <cols>
    <col min="1" max="1" width="4.7109375" style="36" customWidth="1"/>
    <col min="2" max="2" width="57.5703125" style="33" customWidth="1"/>
    <col min="3" max="3" width="4.42578125" style="5" customWidth="1"/>
    <col min="4" max="4" width="4.140625" style="5" customWidth="1"/>
    <col min="5" max="5" width="4.7109375" style="6" customWidth="1"/>
    <col min="6" max="6" width="4.42578125" style="6" customWidth="1"/>
    <col min="7" max="11" width="4.7109375" style="5" customWidth="1"/>
    <col min="12" max="12" width="11" style="5" customWidth="1"/>
    <col min="13" max="13" width="4.7109375" style="5" customWidth="1"/>
    <col min="14" max="14" width="11.42578125" style="5" customWidth="1"/>
    <col min="15" max="15" width="8.85546875" style="5" customWidth="1"/>
    <col min="16" max="16" width="6" style="5" customWidth="1"/>
    <col min="17" max="19" width="9.140625" style="5"/>
  </cols>
  <sheetData>
    <row r="1" spans="1:21" ht="18.75" x14ac:dyDescent="0.3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3"/>
      <c r="R1" s="43"/>
      <c r="S1" s="43"/>
      <c r="T1" s="43"/>
      <c r="U1" s="43"/>
    </row>
    <row r="2" spans="1:21" ht="22.5" customHeight="1" x14ac:dyDescent="0.3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44"/>
      <c r="R2" s="44"/>
      <c r="S2" s="44"/>
      <c r="T2" s="44"/>
      <c r="U2" s="44"/>
    </row>
    <row r="3" spans="1:21" ht="18.75" x14ac:dyDescent="0.3">
      <c r="A3" s="59" t="s">
        <v>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45"/>
      <c r="R3" s="45"/>
      <c r="S3" s="45"/>
      <c r="T3" s="45"/>
      <c r="U3" s="45"/>
    </row>
    <row r="4" spans="1:21" ht="18.75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5"/>
      <c r="R4" s="45"/>
      <c r="S4" s="45"/>
      <c r="T4" s="45"/>
      <c r="U4" s="45"/>
    </row>
    <row r="5" spans="1:21" ht="19.5" x14ac:dyDescent="0.35">
      <c r="A5" s="60" t="s">
        <v>26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46"/>
      <c r="R5" s="46"/>
      <c r="S5" s="46"/>
      <c r="T5" s="46"/>
      <c r="U5" s="46"/>
    </row>
    <row r="6" spans="1:21" s="19" customFormat="1" ht="98.25" customHeight="1" x14ac:dyDescent="0.25">
      <c r="A6" s="30" t="s">
        <v>22</v>
      </c>
      <c r="B6" s="30" t="s">
        <v>1</v>
      </c>
      <c r="C6" s="63" t="s">
        <v>31</v>
      </c>
      <c r="D6" s="63" t="s">
        <v>19</v>
      </c>
      <c r="E6" s="62" t="s">
        <v>25</v>
      </c>
      <c r="F6" s="63" t="s">
        <v>30</v>
      </c>
      <c r="G6" s="63" t="s">
        <v>16</v>
      </c>
      <c r="H6" s="62" t="s">
        <v>17</v>
      </c>
      <c r="I6" s="63" t="s">
        <v>18</v>
      </c>
      <c r="J6" s="62" t="s">
        <v>16</v>
      </c>
      <c r="K6" s="62" t="s">
        <v>20</v>
      </c>
      <c r="L6" s="31" t="s">
        <v>2</v>
      </c>
      <c r="M6" s="31" t="s">
        <v>8</v>
      </c>
      <c r="N6" s="31" t="s">
        <v>3</v>
      </c>
      <c r="O6" s="31" t="s">
        <v>4</v>
      </c>
      <c r="P6" s="31" t="s">
        <v>5</v>
      </c>
      <c r="Q6" s="38"/>
      <c r="R6" s="38"/>
    </row>
    <row r="7" spans="1:21" ht="48" customHeight="1" x14ac:dyDescent="0.25">
      <c r="A7" s="35">
        <v>1</v>
      </c>
      <c r="B7" s="26" t="s">
        <v>35</v>
      </c>
      <c r="C7" s="29">
        <v>9</v>
      </c>
      <c r="D7" s="29"/>
      <c r="E7" s="29"/>
      <c r="F7" s="29"/>
      <c r="G7" s="29">
        <v>2</v>
      </c>
      <c r="H7" s="29"/>
      <c r="I7" s="29"/>
      <c r="J7" s="29"/>
      <c r="K7" s="29"/>
      <c r="L7" s="37">
        <v>7.2287037037037033E-3</v>
      </c>
      <c r="M7" s="29">
        <f>SUM(C7:K7)</f>
        <v>11</v>
      </c>
      <c r="N7" s="37">
        <f t="shared" ref="N7:N10" si="0">M7*0.2*0.00115741</f>
        <v>2.5463020000000003E-3</v>
      </c>
      <c r="O7" s="37">
        <f t="shared" ref="O7:O10" si="1">L7+N7</f>
        <v>9.7750057037037028E-3</v>
      </c>
      <c r="P7" s="22" t="s">
        <v>47</v>
      </c>
      <c r="Q7"/>
      <c r="R7"/>
      <c r="S7"/>
    </row>
    <row r="8" spans="1:21" ht="48" customHeight="1" x14ac:dyDescent="0.25">
      <c r="A8" s="35">
        <v>2</v>
      </c>
      <c r="B8" s="26" t="s">
        <v>36</v>
      </c>
      <c r="C8" s="29">
        <v>2</v>
      </c>
      <c r="D8" s="29"/>
      <c r="E8" s="29"/>
      <c r="F8" s="29"/>
      <c r="G8" s="29">
        <v>2</v>
      </c>
      <c r="H8" s="29"/>
      <c r="I8" s="29"/>
      <c r="J8" s="29"/>
      <c r="K8" s="29"/>
      <c r="L8" s="37">
        <v>6.1784722222222232E-3</v>
      </c>
      <c r="M8" s="29">
        <f>SUM(C8:L8)</f>
        <v>4.0061784722222225</v>
      </c>
      <c r="N8" s="37">
        <f t="shared" si="0"/>
        <v>9.2735820510694454E-4</v>
      </c>
      <c r="O8" s="37">
        <f t="shared" si="1"/>
        <v>7.1058304273291673E-3</v>
      </c>
      <c r="P8" s="22" t="s">
        <v>45</v>
      </c>
      <c r="Q8"/>
      <c r="R8"/>
      <c r="S8"/>
    </row>
    <row r="9" spans="1:21" ht="48" customHeight="1" x14ac:dyDescent="0.25">
      <c r="A9" s="35">
        <v>3</v>
      </c>
      <c r="B9" s="26" t="s">
        <v>37</v>
      </c>
      <c r="C9" s="29">
        <v>3</v>
      </c>
      <c r="D9" s="29"/>
      <c r="E9" s="29"/>
      <c r="F9" s="29"/>
      <c r="G9" s="29">
        <v>3</v>
      </c>
      <c r="H9" s="29"/>
      <c r="I9" s="29"/>
      <c r="J9" s="29"/>
      <c r="K9" s="29"/>
      <c r="L9" s="37">
        <v>8.4849537037037046E-3</v>
      </c>
      <c r="M9" s="29">
        <f t="shared" ref="M9:M10" si="2">SUM(C9:K9)</f>
        <v>6</v>
      </c>
      <c r="N9" s="37">
        <f t="shared" si="0"/>
        <v>1.3888920000000003E-3</v>
      </c>
      <c r="O9" s="37">
        <f t="shared" si="1"/>
        <v>9.8738457037037056E-3</v>
      </c>
      <c r="P9" s="22">
        <v>4</v>
      </c>
      <c r="Q9"/>
      <c r="R9"/>
      <c r="S9"/>
    </row>
    <row r="10" spans="1:21" ht="51.75" customHeight="1" x14ac:dyDescent="0.25">
      <c r="A10" s="35">
        <v>4</v>
      </c>
      <c r="B10" s="26" t="s">
        <v>38</v>
      </c>
      <c r="C10" s="4">
        <v>3</v>
      </c>
      <c r="D10" s="4"/>
      <c r="E10" s="4"/>
      <c r="F10" s="4"/>
      <c r="G10" s="4">
        <v>1</v>
      </c>
      <c r="H10" s="4"/>
      <c r="I10" s="4"/>
      <c r="J10" s="4"/>
      <c r="K10" s="4"/>
      <c r="L10" s="37">
        <v>5.9664351851851857E-3</v>
      </c>
      <c r="M10" s="29">
        <f t="shared" si="2"/>
        <v>4</v>
      </c>
      <c r="N10" s="37">
        <f t="shared" si="0"/>
        <v>9.2592800000000002E-4</v>
      </c>
      <c r="O10" s="37">
        <f t="shared" si="1"/>
        <v>6.8923631851851861E-3</v>
      </c>
      <c r="P10" s="22" t="s">
        <v>46</v>
      </c>
      <c r="Q10"/>
      <c r="R10"/>
      <c r="S10"/>
    </row>
    <row r="11" spans="1:21" ht="48" customHeight="1" x14ac:dyDescent="0.25">
      <c r="Q11"/>
      <c r="R11"/>
      <c r="S11"/>
    </row>
    <row r="12" spans="1:21" x14ac:dyDescent="0.25">
      <c r="B12" s="34" t="s">
        <v>29</v>
      </c>
      <c r="M12" s="5" t="s">
        <v>6</v>
      </c>
      <c r="Q12"/>
      <c r="R12"/>
      <c r="S12"/>
    </row>
    <row r="13" spans="1:21" x14ac:dyDescent="0.25">
      <c r="B13" s="34"/>
      <c r="Q13"/>
      <c r="R13"/>
      <c r="S13"/>
    </row>
    <row r="14" spans="1:21" x14ac:dyDescent="0.25">
      <c r="B14" s="34" t="s">
        <v>7</v>
      </c>
      <c r="M14" s="5" t="s">
        <v>21</v>
      </c>
      <c r="Q14"/>
      <c r="R14" s="11"/>
      <c r="S14"/>
    </row>
    <row r="15" spans="1:21" x14ac:dyDescent="0.25">
      <c r="B15" s="34"/>
      <c r="C15" s="3"/>
      <c r="D15" s="3"/>
      <c r="E15" s="7"/>
      <c r="F15" s="7"/>
      <c r="G15" s="3"/>
      <c r="H15" s="3"/>
      <c r="I15" s="3"/>
      <c r="J15" s="3"/>
      <c r="K15" s="3"/>
      <c r="L15" s="3"/>
      <c r="M15" s="3"/>
      <c r="N15" s="3"/>
      <c r="O15" s="10"/>
      <c r="P15" s="3"/>
    </row>
    <row r="16" spans="1:21" x14ac:dyDescent="0.25">
      <c r="B16" s="34"/>
    </row>
    <row r="17" spans="2:17" x14ac:dyDescent="0.25">
      <c r="B17" s="34"/>
    </row>
    <row r="18" spans="2:17" x14ac:dyDescent="0.25">
      <c r="B18" s="34"/>
    </row>
    <row r="19" spans="2:17" x14ac:dyDescent="0.25">
      <c r="Q19" s="10"/>
    </row>
  </sheetData>
  <sortState ref="A7:B8">
    <sortCondition ref="A7"/>
  </sortState>
  <mergeCells count="4">
    <mergeCell ref="A1:P1"/>
    <mergeCell ref="A2:P2"/>
    <mergeCell ref="A3:P3"/>
    <mergeCell ref="A5:P5"/>
  </mergeCells>
  <pageMargins left="0.7" right="0.7" top="0.75" bottom="0.75" header="0.3" footer="0.3"/>
  <pageSetup paperSize="9" scale="9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6" zoomScale="120" zoomScaleNormal="120" workbookViewId="0">
      <selection activeCell="P18" sqref="P18"/>
    </sheetView>
  </sheetViews>
  <sheetFormatPr defaultRowHeight="15" x14ac:dyDescent="0.25"/>
  <cols>
    <col min="1" max="1" width="3.7109375" customWidth="1"/>
    <col min="2" max="2" width="52.140625" style="27" customWidth="1"/>
    <col min="3" max="3" width="4.42578125" style="2" customWidth="1"/>
    <col min="4" max="4" width="4.140625" style="2" customWidth="1"/>
    <col min="5" max="13" width="4.7109375" style="2" customWidth="1"/>
    <col min="14" max="14" width="8.85546875" style="2" customWidth="1"/>
    <col min="15" max="17" width="9.140625" style="2"/>
    <col min="18" max="18" width="4.5703125" style="2" customWidth="1"/>
    <col min="19" max="19" width="6.85546875" customWidth="1"/>
    <col min="20" max="20" width="3.5703125" customWidth="1"/>
  </cols>
  <sheetData>
    <row r="1" spans="1:23" ht="17.25" customHeight="1" x14ac:dyDescent="0.3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3" ht="17.25" customHeight="1" x14ac:dyDescent="0.3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3" ht="17.25" customHeight="1" x14ac:dyDescent="0.3">
      <c r="A3" s="59" t="str">
        <f>VAIKAI!$A$3</f>
        <v>KOMANDINIŲ TURIZMO TECHNIKOS VARŽYBŲ REZULTATAI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3" ht="17.25" customHeight="1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3" ht="17.25" customHeight="1" x14ac:dyDescent="0.35">
      <c r="A5" s="61" t="s">
        <v>13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3" s="19" customFormat="1" ht="108.75" customHeight="1" x14ac:dyDescent="0.25">
      <c r="A6" s="22" t="s">
        <v>0</v>
      </c>
      <c r="B6" s="30" t="s">
        <v>1</v>
      </c>
      <c r="C6" s="62" t="s">
        <v>19</v>
      </c>
      <c r="D6" s="62" t="s">
        <v>17</v>
      </c>
      <c r="E6" s="63" t="s">
        <v>18</v>
      </c>
      <c r="F6" s="64" t="s">
        <v>25</v>
      </c>
      <c r="G6" s="62" t="s">
        <v>24</v>
      </c>
      <c r="H6" s="62" t="s">
        <v>16</v>
      </c>
      <c r="I6" s="62" t="s">
        <v>30</v>
      </c>
      <c r="J6" s="62" t="s">
        <v>16</v>
      </c>
      <c r="K6" s="62" t="s">
        <v>20</v>
      </c>
      <c r="L6" s="62" t="s">
        <v>27</v>
      </c>
      <c r="M6" s="56" t="s">
        <v>23</v>
      </c>
      <c r="N6" s="31" t="s">
        <v>2</v>
      </c>
      <c r="O6" s="31" t="s">
        <v>8</v>
      </c>
      <c r="P6" s="31" t="s">
        <v>3</v>
      </c>
      <c r="Q6" s="31" t="s">
        <v>4</v>
      </c>
      <c r="R6" s="31" t="s">
        <v>5</v>
      </c>
      <c r="S6" s="18"/>
      <c r="T6" s="18"/>
      <c r="W6" s="55"/>
    </row>
    <row r="7" spans="1:23" s="24" customFormat="1" ht="46.5" customHeight="1" x14ac:dyDescent="0.25">
      <c r="A7" s="20">
        <v>1</v>
      </c>
      <c r="B7" s="26" t="s">
        <v>32</v>
      </c>
      <c r="C7" s="25"/>
      <c r="D7" s="25"/>
      <c r="E7" s="25"/>
      <c r="F7" s="25"/>
      <c r="G7" s="25"/>
      <c r="H7" s="25"/>
      <c r="I7" s="25"/>
      <c r="J7" s="25"/>
      <c r="K7" s="25"/>
      <c r="L7" s="25">
        <v>1</v>
      </c>
      <c r="M7" s="25"/>
      <c r="N7" s="41">
        <v>9.3738425925925916E-3</v>
      </c>
      <c r="O7" s="40">
        <f t="shared" ref="O7:O9" si="0">SUM(C7:M7)</f>
        <v>1</v>
      </c>
      <c r="P7" s="39">
        <f t="shared" ref="P7:P9" si="1">O7*0.3*0.00115741</f>
        <v>3.4722299999999997E-4</v>
      </c>
      <c r="Q7" s="39">
        <f t="shared" ref="Q7:Q9" si="2">N7+P7</f>
        <v>9.7210655925925923E-3</v>
      </c>
      <c r="R7" s="22" t="s">
        <v>45</v>
      </c>
      <c r="S7" s="23"/>
      <c r="T7" s="23"/>
    </row>
    <row r="8" spans="1:23" s="24" customFormat="1" ht="46.5" customHeight="1" x14ac:dyDescent="0.25">
      <c r="A8" s="20">
        <v>2</v>
      </c>
      <c r="B8" s="26" t="s">
        <v>33</v>
      </c>
      <c r="C8" s="21"/>
      <c r="D8" s="21">
        <v>3</v>
      </c>
      <c r="E8" s="21"/>
      <c r="F8" s="21"/>
      <c r="G8" s="21"/>
      <c r="H8" s="21"/>
      <c r="I8" s="21">
        <v>6</v>
      </c>
      <c r="J8" s="21"/>
      <c r="K8" s="21">
        <v>1</v>
      </c>
      <c r="L8" s="21">
        <v>3</v>
      </c>
      <c r="M8" s="21"/>
      <c r="N8" s="39">
        <v>1.0414467592592591E-2</v>
      </c>
      <c r="O8" s="40">
        <f t="shared" si="0"/>
        <v>13</v>
      </c>
      <c r="P8" s="39">
        <f t="shared" si="1"/>
        <v>4.513899E-3</v>
      </c>
      <c r="Q8" s="39">
        <f t="shared" si="2"/>
        <v>1.4928366592592592E-2</v>
      </c>
      <c r="R8" s="22" t="s">
        <v>47</v>
      </c>
      <c r="S8" s="23"/>
      <c r="T8" s="23"/>
    </row>
    <row r="9" spans="1:23" s="24" customFormat="1" ht="46.5" customHeight="1" x14ac:dyDescent="0.25">
      <c r="A9" s="20">
        <v>3</v>
      </c>
      <c r="B9" s="26" t="s">
        <v>34</v>
      </c>
      <c r="C9" s="21"/>
      <c r="D9" s="21">
        <v>2</v>
      </c>
      <c r="E9" s="21"/>
      <c r="F9" s="21"/>
      <c r="G9" s="21"/>
      <c r="H9" s="21"/>
      <c r="I9" s="21"/>
      <c r="J9" s="21"/>
      <c r="K9" s="21"/>
      <c r="L9" s="21"/>
      <c r="M9" s="21"/>
      <c r="N9" s="39">
        <v>6.4410879629629636E-3</v>
      </c>
      <c r="O9" s="40">
        <f t="shared" si="0"/>
        <v>2</v>
      </c>
      <c r="P9" s="39">
        <f t="shared" si="1"/>
        <v>6.9444599999999993E-4</v>
      </c>
      <c r="Q9" s="39">
        <f t="shared" si="2"/>
        <v>7.1355339629629632E-3</v>
      </c>
      <c r="R9" s="22" t="s">
        <v>46</v>
      </c>
      <c r="S9" s="23"/>
      <c r="T9" s="23"/>
    </row>
    <row r="10" spans="1:23" s="1" customFormat="1" ht="15" customHeight="1" x14ac:dyDescent="0.25">
      <c r="B10" s="3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2" spans="1:23" ht="15" customHeight="1" x14ac:dyDescent="0.25">
      <c r="B12" s="27" t="s">
        <v>29</v>
      </c>
      <c r="N12" s="12"/>
      <c r="O12" s="7" t="s">
        <v>6</v>
      </c>
      <c r="P12" s="12"/>
    </row>
    <row r="13" spans="1:23" ht="15" customHeight="1" x14ac:dyDescent="0.25">
      <c r="B13" s="27" t="s">
        <v>7</v>
      </c>
      <c r="N13" s="12"/>
      <c r="O13" s="7" t="s">
        <v>11</v>
      </c>
      <c r="P13" s="12"/>
      <c r="Q13" s="12"/>
    </row>
    <row r="14" spans="1:23" ht="15" customHeight="1" x14ac:dyDescent="0.25">
      <c r="N14" s="12"/>
      <c r="O14" s="12"/>
      <c r="P14" s="12"/>
      <c r="Q14" s="12"/>
    </row>
    <row r="15" spans="1:23" x14ac:dyDescent="0.25">
      <c r="N15" s="12"/>
      <c r="O15" s="12"/>
      <c r="P15" s="12"/>
      <c r="Q15" s="12"/>
    </row>
    <row r="16" spans="1:23" x14ac:dyDescent="0.25">
      <c r="Q16" s="12"/>
    </row>
    <row r="17" spans="14:17" x14ac:dyDescent="0.25">
      <c r="Q17" s="12"/>
    </row>
    <row r="18" spans="14:17" x14ac:dyDescent="0.25">
      <c r="Q18" s="12"/>
    </row>
    <row r="19" spans="14:17" x14ac:dyDescent="0.25">
      <c r="N19" s="12"/>
      <c r="O19" s="12"/>
      <c r="P19" s="12"/>
      <c r="Q19" s="12"/>
    </row>
  </sheetData>
  <sortState ref="A7:R13">
    <sortCondition ref="A7"/>
  </sortState>
  <mergeCells count="5">
    <mergeCell ref="A1:T1"/>
    <mergeCell ref="A2:T2"/>
    <mergeCell ref="A3:T3"/>
    <mergeCell ref="A5:T5"/>
    <mergeCell ref="A4:T4"/>
  </mergeCells>
  <pageMargins left="0.7" right="0.7" top="0.75" bottom="0.75" header="0.3" footer="0.3"/>
  <pageSetup paperSize="9" scale="85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4"/>
  <sheetViews>
    <sheetView topLeftCell="A5" zoomScaleNormal="100" workbookViewId="0">
      <selection activeCell="R21" sqref="R21"/>
    </sheetView>
  </sheetViews>
  <sheetFormatPr defaultRowHeight="15" x14ac:dyDescent="0.25"/>
  <cols>
    <col min="1" max="1" width="5" style="51" customWidth="1"/>
    <col min="2" max="2" width="57" style="27" customWidth="1"/>
    <col min="3" max="3" width="4.42578125" style="2" customWidth="1"/>
    <col min="4" max="4" width="4.140625" style="2" customWidth="1"/>
    <col min="5" max="12" width="4.7109375" style="2" customWidth="1"/>
    <col min="13" max="13" width="10.28515625" style="2" customWidth="1"/>
    <col min="14" max="14" width="4.85546875" style="2" customWidth="1"/>
    <col min="15" max="15" width="7.42578125" style="2" customWidth="1"/>
    <col min="16" max="16" width="9.7109375" style="2" bestFit="1" customWidth="1"/>
    <col min="17" max="17" width="16.42578125" style="2" bestFit="1" customWidth="1"/>
    <col min="18" max="18" width="5.85546875" style="2" customWidth="1"/>
  </cols>
  <sheetData>
    <row r="1" spans="1:20" ht="18.75" x14ac:dyDescent="0.3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4"/>
      <c r="S1" s="14"/>
      <c r="T1" s="14"/>
    </row>
    <row r="2" spans="1:20" ht="18.75" x14ac:dyDescent="0.3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5"/>
      <c r="S2" s="15"/>
      <c r="T2" s="15"/>
    </row>
    <row r="3" spans="1:20" ht="18.75" x14ac:dyDescent="0.3">
      <c r="A3" s="50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8.75" x14ac:dyDescent="0.3">
      <c r="A4" s="59" t="str">
        <f>VAIKAI!$A$3</f>
        <v>KOMANDINIŲ TURIZMO TECHNIKOS VARŽYBŲ REZULTATAI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16"/>
    </row>
    <row r="5" spans="1:20" ht="19.5" x14ac:dyDescent="0.35">
      <c r="A5" s="60" t="s">
        <v>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17"/>
      <c r="S5" s="17"/>
      <c r="T5" s="17"/>
    </row>
    <row r="6" spans="1:20" s="19" customFormat="1" ht="158.25" customHeight="1" x14ac:dyDescent="0.25">
      <c r="A6" s="30" t="s">
        <v>22</v>
      </c>
      <c r="B6" s="30" t="s">
        <v>1</v>
      </c>
      <c r="C6" s="62" t="s">
        <v>19</v>
      </c>
      <c r="D6" s="62" t="s">
        <v>17</v>
      </c>
      <c r="E6" s="63" t="s">
        <v>18</v>
      </c>
      <c r="F6" s="64" t="s">
        <v>25</v>
      </c>
      <c r="G6" s="62" t="s">
        <v>24</v>
      </c>
      <c r="H6" s="62" t="s">
        <v>16</v>
      </c>
      <c r="I6" s="62" t="s">
        <v>30</v>
      </c>
      <c r="J6" s="62" t="s">
        <v>16</v>
      </c>
      <c r="K6" s="62" t="s">
        <v>20</v>
      </c>
      <c r="L6" s="62" t="s">
        <v>27</v>
      </c>
      <c r="M6" s="31" t="s">
        <v>2</v>
      </c>
      <c r="N6" s="31" t="s">
        <v>8</v>
      </c>
      <c r="O6" s="31" t="s">
        <v>3</v>
      </c>
      <c r="P6" s="31" t="s">
        <v>4</v>
      </c>
      <c r="Q6" s="31" t="s">
        <v>5</v>
      </c>
      <c r="R6" s="18"/>
      <c r="S6" s="18"/>
    </row>
    <row r="7" spans="1:20" s="49" customFormat="1" ht="48.75" customHeight="1" x14ac:dyDescent="0.25">
      <c r="A7" s="68">
        <v>1</v>
      </c>
      <c r="B7" s="26" t="s">
        <v>44</v>
      </c>
      <c r="C7" s="29"/>
      <c r="D7" s="29">
        <v>1</v>
      </c>
      <c r="E7" s="29">
        <v>3</v>
      </c>
      <c r="F7" s="29"/>
      <c r="G7" s="29"/>
      <c r="H7" s="29"/>
      <c r="I7" s="29"/>
      <c r="J7" s="29"/>
      <c r="K7" s="29">
        <v>12</v>
      </c>
      <c r="L7" s="29"/>
      <c r="M7" s="37">
        <v>1.2752314814814815E-2</v>
      </c>
      <c r="N7" s="52">
        <f>SUM(C7:L7)</f>
        <v>16</v>
      </c>
      <c r="O7" s="53">
        <f>N7*0.3*0.00115741</f>
        <v>5.5555679999999994E-3</v>
      </c>
      <c r="P7" s="53">
        <f>M7+O7</f>
        <v>1.8307882814814814E-2</v>
      </c>
      <c r="Q7" s="22" t="s">
        <v>45</v>
      </c>
      <c r="R7" s="48"/>
      <c r="S7" s="48"/>
    </row>
    <row r="8" spans="1:20" s="49" customFormat="1" ht="48.75" customHeight="1" x14ac:dyDescent="0.25">
      <c r="A8" s="68">
        <v>2</v>
      </c>
      <c r="B8" s="26" t="s">
        <v>43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37">
        <v>1.0686458333333334E-2</v>
      </c>
      <c r="N8" s="52">
        <f>SUM(C8:L8)</f>
        <v>0</v>
      </c>
      <c r="O8" s="53">
        <f>N8*0.3*0.00115741</f>
        <v>0</v>
      </c>
      <c r="P8" s="53">
        <f t="shared" ref="P8" si="0">M8+O8</f>
        <v>1.0686458333333334E-2</v>
      </c>
      <c r="Q8" s="54" t="s">
        <v>46</v>
      </c>
      <c r="R8" s="48"/>
      <c r="S8" s="48"/>
    </row>
    <row r="9" spans="1:20" ht="15.75" customHeight="1" x14ac:dyDescent="0.25">
      <c r="A9" s="36"/>
      <c r="Q9" s="9"/>
      <c r="R9" s="5"/>
      <c r="S9" s="5"/>
    </row>
    <row r="10" spans="1:20" ht="15.75" customHeight="1" x14ac:dyDescent="0.25">
      <c r="A10" s="36"/>
      <c r="B10" s="28" t="s">
        <v>29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 t="s">
        <v>6</v>
      </c>
      <c r="P10" s="6"/>
      <c r="Q10" s="9"/>
      <c r="R10" s="5"/>
      <c r="S10" s="5"/>
    </row>
    <row r="11" spans="1:20" ht="15.75" customHeight="1" x14ac:dyDescent="0.25">
      <c r="A11" s="36"/>
      <c r="B11" s="2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/>
      <c r="R11" s="6"/>
      <c r="S11" s="5"/>
      <c r="T11" s="5"/>
    </row>
    <row r="12" spans="1:20" ht="15.75" x14ac:dyDescent="0.25">
      <c r="B12" s="28" t="s">
        <v>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 t="s">
        <v>11</v>
      </c>
      <c r="P12" s="6"/>
      <c r="Q12" s="9"/>
      <c r="R12" s="6"/>
      <c r="S12" s="5"/>
      <c r="T12" s="5"/>
    </row>
    <row r="13" spans="1:20" ht="15.75" x14ac:dyDescent="0.2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R13" s="6"/>
      <c r="S13" s="5"/>
      <c r="T13" s="5"/>
    </row>
    <row r="15" spans="1:20" x14ac:dyDescent="0.25">
      <c r="Q15" s="42"/>
    </row>
    <row r="16" spans="1:20" s="42" customFormat="1" x14ac:dyDescent="0.25">
      <c r="A16" s="51"/>
    </row>
    <row r="17" spans="1:1" s="42" customFormat="1" x14ac:dyDescent="0.25">
      <c r="A17" s="51"/>
    </row>
    <row r="18" spans="1:1" s="42" customFormat="1" x14ac:dyDescent="0.25">
      <c r="A18" s="51"/>
    </row>
    <row r="19" spans="1:1" s="42" customFormat="1" x14ac:dyDescent="0.25">
      <c r="A19" s="51"/>
    </row>
    <row r="20" spans="1:1" s="42" customFormat="1" x14ac:dyDescent="0.25">
      <c r="A20" s="51"/>
    </row>
    <row r="21" spans="1:1" s="42" customFormat="1" x14ac:dyDescent="0.25">
      <c r="A21" s="51"/>
    </row>
    <row r="22" spans="1:1" s="42" customFormat="1" x14ac:dyDescent="0.25">
      <c r="A22" s="51"/>
    </row>
    <row r="23" spans="1:1" s="42" customFormat="1" x14ac:dyDescent="0.25">
      <c r="A23" s="51"/>
    </row>
    <row r="24" spans="1:1" s="42" customFormat="1" x14ac:dyDescent="0.25">
      <c r="A24" s="51"/>
    </row>
    <row r="25" spans="1:1" s="42" customFormat="1" x14ac:dyDescent="0.25">
      <c r="A25" s="51"/>
    </row>
    <row r="26" spans="1:1" s="42" customFormat="1" x14ac:dyDescent="0.25">
      <c r="A26" s="51"/>
    </row>
    <row r="27" spans="1:1" s="42" customFormat="1" x14ac:dyDescent="0.25">
      <c r="A27" s="51"/>
    </row>
    <row r="28" spans="1:1" s="42" customFormat="1" x14ac:dyDescent="0.25">
      <c r="A28" s="51"/>
    </row>
    <row r="29" spans="1:1" s="42" customFormat="1" x14ac:dyDescent="0.25">
      <c r="A29" s="51"/>
    </row>
    <row r="30" spans="1:1" s="42" customFormat="1" x14ac:dyDescent="0.25">
      <c r="A30" s="51"/>
    </row>
    <row r="31" spans="1:1" s="42" customFormat="1" x14ac:dyDescent="0.25">
      <c r="A31" s="51"/>
    </row>
    <row r="32" spans="1:1" s="42" customFormat="1" x14ac:dyDescent="0.25">
      <c r="A32" s="51"/>
    </row>
    <row r="33" spans="1:1" s="42" customFormat="1" x14ac:dyDescent="0.25">
      <c r="A33" s="51"/>
    </row>
    <row r="34" spans="1:1" s="42" customFormat="1" x14ac:dyDescent="0.25">
      <c r="A34" s="51"/>
    </row>
    <row r="35" spans="1:1" s="42" customFormat="1" x14ac:dyDescent="0.25">
      <c r="A35" s="51"/>
    </row>
    <row r="36" spans="1:1" s="42" customFormat="1" x14ac:dyDescent="0.25">
      <c r="A36" s="51"/>
    </row>
    <row r="37" spans="1:1" s="42" customFormat="1" x14ac:dyDescent="0.25">
      <c r="A37" s="51"/>
    </row>
    <row r="38" spans="1:1" s="42" customFormat="1" x14ac:dyDescent="0.25">
      <c r="A38" s="51"/>
    </row>
    <row r="39" spans="1:1" s="42" customFormat="1" x14ac:dyDescent="0.25">
      <c r="A39" s="51"/>
    </row>
    <row r="40" spans="1:1" s="42" customFormat="1" x14ac:dyDescent="0.25">
      <c r="A40" s="51"/>
    </row>
    <row r="41" spans="1:1" s="42" customFormat="1" x14ac:dyDescent="0.25">
      <c r="A41" s="51"/>
    </row>
    <row r="42" spans="1:1" s="42" customFormat="1" x14ac:dyDescent="0.25">
      <c r="A42" s="51"/>
    </row>
    <row r="43" spans="1:1" s="42" customFormat="1" x14ac:dyDescent="0.25">
      <c r="A43" s="51"/>
    </row>
    <row r="44" spans="1:1" s="42" customFormat="1" x14ac:dyDescent="0.25">
      <c r="A44" s="51"/>
    </row>
    <row r="45" spans="1:1" s="42" customFormat="1" x14ac:dyDescent="0.25">
      <c r="A45" s="51"/>
    </row>
    <row r="46" spans="1:1" s="42" customFormat="1" x14ac:dyDescent="0.25">
      <c r="A46" s="51"/>
    </row>
    <row r="47" spans="1:1" s="42" customFormat="1" x14ac:dyDescent="0.25">
      <c r="A47" s="51"/>
    </row>
    <row r="48" spans="1:1" s="42" customFormat="1" x14ac:dyDescent="0.25">
      <c r="A48" s="51"/>
    </row>
    <row r="49" spans="1:1" s="42" customFormat="1" x14ac:dyDescent="0.25">
      <c r="A49" s="51"/>
    </row>
    <row r="50" spans="1:1" s="42" customFormat="1" x14ac:dyDescent="0.25">
      <c r="A50" s="51"/>
    </row>
    <row r="51" spans="1:1" s="42" customFormat="1" x14ac:dyDescent="0.25">
      <c r="A51" s="51"/>
    </row>
    <row r="52" spans="1:1" s="42" customFormat="1" x14ac:dyDescent="0.25">
      <c r="A52" s="51"/>
    </row>
    <row r="53" spans="1:1" s="42" customFormat="1" x14ac:dyDescent="0.25">
      <c r="A53" s="51"/>
    </row>
    <row r="54" spans="1:1" s="42" customFormat="1" x14ac:dyDescent="0.25">
      <c r="A54" s="51"/>
    </row>
    <row r="55" spans="1:1" s="42" customFormat="1" x14ac:dyDescent="0.25">
      <c r="A55" s="51"/>
    </row>
    <row r="56" spans="1:1" s="42" customFormat="1" x14ac:dyDescent="0.25">
      <c r="A56" s="51"/>
    </row>
    <row r="57" spans="1:1" s="42" customFormat="1" x14ac:dyDescent="0.25">
      <c r="A57" s="51"/>
    </row>
    <row r="58" spans="1:1" s="42" customFormat="1" x14ac:dyDescent="0.25">
      <c r="A58" s="51"/>
    </row>
    <row r="59" spans="1:1" s="42" customFormat="1" x14ac:dyDescent="0.25">
      <c r="A59" s="51"/>
    </row>
    <row r="60" spans="1:1" s="42" customFormat="1" x14ac:dyDescent="0.25">
      <c r="A60" s="51"/>
    </row>
    <row r="61" spans="1:1" s="42" customFormat="1" x14ac:dyDescent="0.25">
      <c r="A61" s="51"/>
    </row>
    <row r="62" spans="1:1" s="42" customFormat="1" x14ac:dyDescent="0.25">
      <c r="A62" s="51"/>
    </row>
    <row r="63" spans="1:1" s="42" customFormat="1" x14ac:dyDescent="0.25">
      <c r="A63" s="51"/>
    </row>
    <row r="64" spans="1:1" s="42" customFormat="1" x14ac:dyDescent="0.25">
      <c r="A64" s="51"/>
    </row>
    <row r="65" spans="1:1" s="42" customFormat="1" x14ac:dyDescent="0.25">
      <c r="A65" s="51"/>
    </row>
    <row r="66" spans="1:1" s="42" customFormat="1" x14ac:dyDescent="0.25">
      <c r="A66" s="51"/>
    </row>
    <row r="67" spans="1:1" s="42" customFormat="1" x14ac:dyDescent="0.25">
      <c r="A67" s="51"/>
    </row>
    <row r="68" spans="1:1" s="42" customFormat="1" x14ac:dyDescent="0.25">
      <c r="A68" s="51"/>
    </row>
    <row r="69" spans="1:1" s="42" customFormat="1" x14ac:dyDescent="0.25">
      <c r="A69" s="51"/>
    </row>
    <row r="70" spans="1:1" s="42" customFormat="1" x14ac:dyDescent="0.25">
      <c r="A70" s="51"/>
    </row>
    <row r="71" spans="1:1" s="42" customFormat="1" x14ac:dyDescent="0.25">
      <c r="A71" s="51"/>
    </row>
    <row r="72" spans="1:1" s="42" customFormat="1" x14ac:dyDescent="0.25">
      <c r="A72" s="51"/>
    </row>
    <row r="73" spans="1:1" s="42" customFormat="1" x14ac:dyDescent="0.25">
      <c r="A73" s="51"/>
    </row>
    <row r="74" spans="1:1" s="42" customFormat="1" x14ac:dyDescent="0.25">
      <c r="A74" s="51"/>
    </row>
    <row r="75" spans="1:1" s="42" customFormat="1" x14ac:dyDescent="0.25">
      <c r="A75" s="51"/>
    </row>
    <row r="76" spans="1:1" s="42" customFormat="1" x14ac:dyDescent="0.25">
      <c r="A76" s="51"/>
    </row>
    <row r="77" spans="1:1" s="42" customFormat="1" x14ac:dyDescent="0.25">
      <c r="A77" s="51"/>
    </row>
    <row r="78" spans="1:1" s="42" customFormat="1" x14ac:dyDescent="0.25">
      <c r="A78" s="51"/>
    </row>
    <row r="79" spans="1:1" s="42" customFormat="1" x14ac:dyDescent="0.25">
      <c r="A79" s="51"/>
    </row>
    <row r="80" spans="1:1" s="42" customFormat="1" x14ac:dyDescent="0.25">
      <c r="A80" s="51"/>
    </row>
    <row r="81" spans="1:1" s="42" customFormat="1" x14ac:dyDescent="0.25">
      <c r="A81" s="51"/>
    </row>
    <row r="82" spans="1:1" s="42" customFormat="1" x14ac:dyDescent="0.25">
      <c r="A82" s="51"/>
    </row>
    <row r="83" spans="1:1" s="42" customFormat="1" x14ac:dyDescent="0.25">
      <c r="A83" s="51"/>
    </row>
    <row r="84" spans="1:1" s="42" customFormat="1" x14ac:dyDescent="0.25">
      <c r="A84" s="51"/>
    </row>
    <row r="85" spans="1:1" s="42" customFormat="1" x14ac:dyDescent="0.25">
      <c r="A85" s="51"/>
    </row>
    <row r="86" spans="1:1" s="42" customFormat="1" x14ac:dyDescent="0.25">
      <c r="A86" s="51"/>
    </row>
    <row r="87" spans="1:1" s="42" customFormat="1" x14ac:dyDescent="0.25">
      <c r="A87" s="51"/>
    </row>
    <row r="88" spans="1:1" s="42" customFormat="1" x14ac:dyDescent="0.25">
      <c r="A88" s="51"/>
    </row>
    <row r="89" spans="1:1" s="42" customFormat="1" x14ac:dyDescent="0.25">
      <c r="A89" s="51"/>
    </row>
    <row r="90" spans="1:1" s="42" customFormat="1" x14ac:dyDescent="0.25">
      <c r="A90" s="51"/>
    </row>
    <row r="91" spans="1:1" s="42" customFormat="1" x14ac:dyDescent="0.25">
      <c r="A91" s="51"/>
    </row>
    <row r="92" spans="1:1" s="42" customFormat="1" x14ac:dyDescent="0.25">
      <c r="A92" s="51"/>
    </row>
    <row r="93" spans="1:1" s="42" customFormat="1" x14ac:dyDescent="0.25">
      <c r="A93" s="51"/>
    </row>
    <row r="94" spans="1:1" s="42" customFormat="1" x14ac:dyDescent="0.25">
      <c r="A94" s="51"/>
    </row>
    <row r="95" spans="1:1" s="42" customFormat="1" x14ac:dyDescent="0.25">
      <c r="A95" s="51"/>
    </row>
    <row r="96" spans="1:1" s="42" customFormat="1" x14ac:dyDescent="0.25">
      <c r="A96" s="51"/>
    </row>
    <row r="97" spans="1:1" s="42" customFormat="1" x14ac:dyDescent="0.25">
      <c r="A97" s="51"/>
    </row>
    <row r="98" spans="1:1" s="42" customFormat="1" x14ac:dyDescent="0.25">
      <c r="A98" s="51"/>
    </row>
    <row r="99" spans="1:1" s="42" customFormat="1" x14ac:dyDescent="0.25">
      <c r="A99" s="51"/>
    </row>
    <row r="100" spans="1:1" s="42" customFormat="1" x14ac:dyDescent="0.25">
      <c r="A100" s="51"/>
    </row>
    <row r="101" spans="1:1" s="42" customFormat="1" x14ac:dyDescent="0.25">
      <c r="A101" s="51"/>
    </row>
    <row r="102" spans="1:1" s="42" customFormat="1" x14ac:dyDescent="0.25">
      <c r="A102" s="51"/>
    </row>
    <row r="103" spans="1:1" s="42" customFormat="1" x14ac:dyDescent="0.25">
      <c r="A103" s="51"/>
    </row>
    <row r="104" spans="1:1" s="42" customFormat="1" x14ac:dyDescent="0.25">
      <c r="A104" s="51"/>
    </row>
    <row r="105" spans="1:1" s="42" customFormat="1" x14ac:dyDescent="0.25">
      <c r="A105" s="51"/>
    </row>
    <row r="106" spans="1:1" s="42" customFormat="1" x14ac:dyDescent="0.25">
      <c r="A106" s="51"/>
    </row>
    <row r="107" spans="1:1" s="42" customFormat="1" x14ac:dyDescent="0.25">
      <c r="A107" s="51"/>
    </row>
    <row r="108" spans="1:1" s="42" customFormat="1" x14ac:dyDescent="0.25">
      <c r="A108" s="51"/>
    </row>
    <row r="109" spans="1:1" s="42" customFormat="1" x14ac:dyDescent="0.25">
      <c r="A109" s="51"/>
    </row>
    <row r="110" spans="1:1" s="42" customFormat="1" x14ac:dyDescent="0.25">
      <c r="A110" s="51"/>
    </row>
    <row r="111" spans="1:1" s="42" customFormat="1" x14ac:dyDescent="0.25">
      <c r="A111" s="51"/>
    </row>
    <row r="112" spans="1:1" s="42" customFormat="1" x14ac:dyDescent="0.25">
      <c r="A112" s="51"/>
    </row>
    <row r="113" spans="1:1" s="42" customFormat="1" x14ac:dyDescent="0.25">
      <c r="A113" s="51"/>
    </row>
    <row r="114" spans="1:1" s="42" customFormat="1" x14ac:dyDescent="0.25">
      <c r="A114" s="51"/>
    </row>
    <row r="115" spans="1:1" s="42" customFormat="1" x14ac:dyDescent="0.25">
      <c r="A115" s="51"/>
    </row>
    <row r="116" spans="1:1" s="42" customFormat="1" x14ac:dyDescent="0.25">
      <c r="A116" s="51"/>
    </row>
    <row r="117" spans="1:1" s="42" customFormat="1" x14ac:dyDescent="0.25">
      <c r="A117" s="51"/>
    </row>
    <row r="118" spans="1:1" s="42" customFormat="1" x14ac:dyDescent="0.25">
      <c r="A118" s="51"/>
    </row>
    <row r="119" spans="1:1" s="42" customFormat="1" x14ac:dyDescent="0.25">
      <c r="A119" s="51"/>
    </row>
    <row r="120" spans="1:1" s="42" customFormat="1" x14ac:dyDescent="0.25">
      <c r="A120" s="51"/>
    </row>
    <row r="121" spans="1:1" s="42" customFormat="1" x14ac:dyDescent="0.25">
      <c r="A121" s="51"/>
    </row>
    <row r="122" spans="1:1" s="42" customFormat="1" x14ac:dyDescent="0.25">
      <c r="A122" s="51"/>
    </row>
    <row r="123" spans="1:1" s="42" customFormat="1" x14ac:dyDescent="0.25">
      <c r="A123" s="51"/>
    </row>
    <row r="124" spans="1:1" s="42" customFormat="1" x14ac:dyDescent="0.25">
      <c r="A124" s="51"/>
    </row>
    <row r="125" spans="1:1" s="42" customFormat="1" x14ac:dyDescent="0.25">
      <c r="A125" s="51"/>
    </row>
    <row r="126" spans="1:1" s="42" customFormat="1" x14ac:dyDescent="0.25">
      <c r="A126" s="51"/>
    </row>
    <row r="127" spans="1:1" s="42" customFormat="1" x14ac:dyDescent="0.25">
      <c r="A127" s="51"/>
    </row>
    <row r="128" spans="1:1" s="42" customFormat="1" x14ac:dyDescent="0.25">
      <c r="A128" s="51"/>
    </row>
    <row r="129" spans="1:1" s="42" customFormat="1" x14ac:dyDescent="0.25">
      <c r="A129" s="51"/>
    </row>
    <row r="130" spans="1:1" s="42" customFormat="1" x14ac:dyDescent="0.25">
      <c r="A130" s="51"/>
    </row>
    <row r="131" spans="1:1" s="42" customFormat="1" x14ac:dyDescent="0.25">
      <c r="A131" s="51"/>
    </row>
    <row r="132" spans="1:1" s="42" customFormat="1" x14ac:dyDescent="0.25">
      <c r="A132" s="51"/>
    </row>
    <row r="133" spans="1:1" s="42" customFormat="1" x14ac:dyDescent="0.25">
      <c r="A133" s="51"/>
    </row>
    <row r="134" spans="1:1" s="42" customFormat="1" x14ac:dyDescent="0.25">
      <c r="A134" s="51"/>
    </row>
    <row r="135" spans="1:1" s="42" customFormat="1" x14ac:dyDescent="0.25">
      <c r="A135" s="51"/>
    </row>
    <row r="136" spans="1:1" s="42" customFormat="1" x14ac:dyDescent="0.25">
      <c r="A136" s="51"/>
    </row>
    <row r="137" spans="1:1" s="42" customFormat="1" x14ac:dyDescent="0.25">
      <c r="A137" s="51"/>
    </row>
    <row r="138" spans="1:1" s="42" customFormat="1" x14ac:dyDescent="0.25">
      <c r="A138" s="51"/>
    </row>
    <row r="139" spans="1:1" s="42" customFormat="1" x14ac:dyDescent="0.25">
      <c r="A139" s="51"/>
    </row>
    <row r="140" spans="1:1" s="42" customFormat="1" x14ac:dyDescent="0.25">
      <c r="A140" s="51"/>
    </row>
    <row r="141" spans="1:1" s="42" customFormat="1" x14ac:dyDescent="0.25">
      <c r="A141" s="51"/>
    </row>
    <row r="142" spans="1:1" s="42" customFormat="1" x14ac:dyDescent="0.25">
      <c r="A142" s="51"/>
    </row>
    <row r="143" spans="1:1" s="42" customFormat="1" x14ac:dyDescent="0.25">
      <c r="A143" s="51"/>
    </row>
    <row r="144" spans="1:1" s="42" customFormat="1" x14ac:dyDescent="0.25">
      <c r="A144" s="51"/>
    </row>
    <row r="145" spans="1:1" s="42" customFormat="1" x14ac:dyDescent="0.25">
      <c r="A145" s="51"/>
    </row>
    <row r="146" spans="1:1" s="42" customFormat="1" x14ac:dyDescent="0.25">
      <c r="A146" s="51"/>
    </row>
    <row r="147" spans="1:1" s="42" customFormat="1" x14ac:dyDescent="0.25">
      <c r="A147" s="51"/>
    </row>
    <row r="148" spans="1:1" s="42" customFormat="1" x14ac:dyDescent="0.25">
      <c r="A148" s="51"/>
    </row>
    <row r="149" spans="1:1" s="42" customFormat="1" x14ac:dyDescent="0.25">
      <c r="A149" s="51"/>
    </row>
    <row r="150" spans="1:1" s="42" customFormat="1" x14ac:dyDescent="0.25">
      <c r="A150" s="51"/>
    </row>
    <row r="151" spans="1:1" s="42" customFormat="1" x14ac:dyDescent="0.25">
      <c r="A151" s="51"/>
    </row>
    <row r="152" spans="1:1" s="42" customFormat="1" x14ac:dyDescent="0.25">
      <c r="A152" s="51"/>
    </row>
    <row r="153" spans="1:1" s="42" customFormat="1" x14ac:dyDescent="0.25">
      <c r="A153" s="51"/>
    </row>
    <row r="154" spans="1:1" s="42" customFormat="1" x14ac:dyDescent="0.25">
      <c r="A154" s="51"/>
    </row>
    <row r="155" spans="1:1" s="42" customFormat="1" x14ac:dyDescent="0.25">
      <c r="A155" s="51"/>
    </row>
    <row r="156" spans="1:1" s="42" customFormat="1" x14ac:dyDescent="0.25">
      <c r="A156" s="51"/>
    </row>
    <row r="157" spans="1:1" s="42" customFormat="1" x14ac:dyDescent="0.25">
      <c r="A157" s="51"/>
    </row>
    <row r="158" spans="1:1" s="42" customFormat="1" x14ac:dyDescent="0.25">
      <c r="A158" s="51"/>
    </row>
    <row r="159" spans="1:1" s="42" customFormat="1" x14ac:dyDescent="0.25">
      <c r="A159" s="51"/>
    </row>
    <row r="160" spans="1:1" s="42" customFormat="1" x14ac:dyDescent="0.25">
      <c r="A160" s="51"/>
    </row>
    <row r="161" spans="1:17" s="42" customFormat="1" x14ac:dyDescent="0.25">
      <c r="A161" s="51"/>
    </row>
    <row r="162" spans="1:17" s="42" customFormat="1" x14ac:dyDescent="0.25">
      <c r="A162" s="51"/>
    </row>
    <row r="163" spans="1:17" s="42" customFormat="1" x14ac:dyDescent="0.25">
      <c r="A163" s="51"/>
    </row>
    <row r="164" spans="1:17" s="42" customFormat="1" x14ac:dyDescent="0.25">
      <c r="A164" s="51"/>
    </row>
    <row r="165" spans="1:17" s="42" customFormat="1" x14ac:dyDescent="0.25">
      <c r="A165" s="51"/>
    </row>
    <row r="166" spans="1:17" s="42" customFormat="1" x14ac:dyDescent="0.25">
      <c r="A166" s="51"/>
    </row>
    <row r="167" spans="1:17" s="42" customFormat="1" x14ac:dyDescent="0.25">
      <c r="A167" s="51"/>
    </row>
    <row r="168" spans="1:17" s="42" customFormat="1" x14ac:dyDescent="0.25">
      <c r="A168" s="51"/>
    </row>
    <row r="169" spans="1:17" s="42" customFormat="1" x14ac:dyDescent="0.25">
      <c r="A169" s="51"/>
    </row>
    <row r="170" spans="1:17" s="42" customFormat="1" x14ac:dyDescent="0.25">
      <c r="A170" s="51"/>
    </row>
    <row r="171" spans="1:17" s="42" customFormat="1" x14ac:dyDescent="0.25">
      <c r="A171" s="51"/>
    </row>
    <row r="172" spans="1:17" s="42" customFormat="1" x14ac:dyDescent="0.25">
      <c r="A172" s="51"/>
    </row>
    <row r="173" spans="1:17" s="42" customFormat="1" x14ac:dyDescent="0.25">
      <c r="A173" s="51"/>
    </row>
    <row r="174" spans="1:17" s="42" customFormat="1" x14ac:dyDescent="0.25">
      <c r="A174" s="51"/>
      <c r="Q174" s="2"/>
    </row>
  </sheetData>
  <sortState ref="A7:B9">
    <sortCondition ref="A7"/>
  </sortState>
  <mergeCells count="4">
    <mergeCell ref="A1:Q1"/>
    <mergeCell ref="A2:Q2"/>
    <mergeCell ref="A5:Q5"/>
    <mergeCell ref="A4:S4"/>
  </mergeCells>
  <pageMargins left="0.7" right="0.7" top="0.75" bottom="0.75" header="0.3" footer="0.3"/>
  <pageSetup paperSize="9" scale="8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PRADINUKAI</vt:lpstr>
      <vt:lpstr>VAIKAI</vt:lpstr>
      <vt:lpstr>JAUNUČIAI</vt:lpstr>
      <vt:lpstr>JAUNIAI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2021-10-04T06:43:50Z</dcterms:modified>
</cp:coreProperties>
</file>